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Desktop\отчетность1\отчетность 2024\Счетная палата\за 9 месяцев 2024г\Бюджет песоченского сельского  поселения\"/>
    </mc:Choice>
  </mc:AlternateContent>
  <bookViews>
    <workbookView xWindow="0" yWindow="0" windowWidth="20460" windowHeight="8370"/>
  </bookViews>
  <sheets>
    <sheet name="Документ" sheetId="2" r:id="rId1"/>
  </sheets>
  <definedNames>
    <definedName name="_xlnm.Print_Titles" localSheetId="0">Документ!$9:$9</definedName>
  </definedNames>
  <calcPr calcId="162913"/>
</workbook>
</file>

<file path=xl/calcChain.xml><?xml version="1.0" encoding="utf-8"?>
<calcChain xmlns="http://schemas.openxmlformats.org/spreadsheetml/2006/main">
  <c r="U25" i="2" l="1"/>
  <c r="U24" i="2" s="1"/>
  <c r="U23" i="2" s="1"/>
  <c r="N25" i="2"/>
  <c r="N24" i="2" s="1"/>
  <c r="N23" i="2" s="1"/>
  <c r="W70" i="2" l="1"/>
  <c r="W63" i="2"/>
  <c r="W60" i="2"/>
  <c r="W57" i="2"/>
  <c r="W47" i="2"/>
  <c r="W52" i="2"/>
  <c r="W45" i="2"/>
  <c r="W34" i="2"/>
  <c r="W30" i="2"/>
  <c r="W20" i="2"/>
  <c r="W22" i="2"/>
  <c r="W18" i="2"/>
  <c r="W15" i="2"/>
  <c r="V36" i="2"/>
  <c r="V35" i="2" s="1"/>
  <c r="V29" i="2"/>
  <c r="V28" i="2" s="1"/>
  <c r="V27" i="2" s="1"/>
  <c r="W69" i="2" l="1"/>
  <c r="W61" i="2"/>
  <c r="W56" i="2"/>
  <c r="W55" i="2" s="1"/>
  <c r="W48" i="2"/>
  <c r="U46" i="2"/>
  <c r="N46" i="2"/>
  <c r="W44" i="2"/>
  <c r="U44" i="2"/>
  <c r="N44" i="2"/>
  <c r="W39" i="2"/>
  <c r="W38" i="2" s="1"/>
  <c r="U39" i="2"/>
  <c r="N39" i="2"/>
  <c r="N38" i="2" s="1"/>
  <c r="W33" i="2"/>
  <c r="W32" i="2" s="1"/>
  <c r="W29" i="2"/>
  <c r="W28" i="2" s="1"/>
  <c r="W27" i="2" s="1"/>
  <c r="U29" i="2"/>
  <c r="U28" i="2" s="1"/>
  <c r="U27" i="2" s="1"/>
  <c r="N29" i="2"/>
  <c r="N28" i="2" s="1"/>
  <c r="N27" i="2" s="1"/>
  <c r="W21" i="2"/>
  <c r="W19" i="2"/>
  <c r="W17" i="2"/>
  <c r="W58" i="2" l="1"/>
  <c r="W16" i="2"/>
  <c r="N43" i="2"/>
  <c r="N42" i="2" s="1"/>
  <c r="N41" i="2" s="1"/>
  <c r="V71" i="2"/>
  <c r="W31" i="2"/>
  <c r="W14" i="2"/>
  <c r="W13" i="2" s="1"/>
  <c r="U43" i="2"/>
  <c r="W66" i="2"/>
  <c r="W68" i="2"/>
  <c r="W67" i="2" s="1"/>
  <c r="N71" i="2" l="1"/>
  <c r="W53" i="2"/>
  <c r="W54" i="2"/>
  <c r="U42" i="2"/>
  <c r="U41" i="2" s="1"/>
  <c r="W41" i="2" s="1"/>
  <c r="W43" i="2"/>
  <c r="W42" i="2" s="1"/>
  <c r="W12" i="2"/>
  <c r="U71" i="2" l="1"/>
  <c r="W71" i="2" s="1"/>
</calcChain>
</file>

<file path=xl/sharedStrings.xml><?xml version="1.0" encoding="utf-8"?>
<sst xmlns="http://schemas.openxmlformats.org/spreadsheetml/2006/main" count="359" uniqueCount="80">
  <si>
    <t/>
  </si>
  <si>
    <t>011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</si>
  <si>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</si>
  <si>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</si>
  <si>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</si>
  <si>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</si>
  <si>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</si>
  <si>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</si>
  <si>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</si>
  <si>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</si>
  <si>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</si>
  <si>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</si>
  <si>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</si>
  <si>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</si>
  <si>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</si>
  <si>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</si>
  <si>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</si>
  <si>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</si>
  <si>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</si>
  <si>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</si>
  <si>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</si>
  <si>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</si>
  <si>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</si>
  <si>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</si>
  <si>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</si>
  <si>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 xml:space="preserve">        Членские взносы некоммерческим организациям</t>
  </si>
  <si>
    <t xml:space="preserve">        Условно утвержденные расходы</t>
  </si>
  <si>
    <t>6000080080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</si>
  <si>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</si>
  <si>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</si>
  <si>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Мероприятия в сфере пожарной безопасности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</si>
  <si>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</si>
  <si>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</si>
  <si>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</si>
  <si>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</si>
  <si>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</si>
  <si>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</si>
  <si>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</si>
  <si>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</si>
  <si>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</si>
  <si>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</si>
  <si>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>(рублей)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</si>
  <si>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</si>
  <si>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</si>
  <si>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ГРБС</t>
  </si>
  <si>
    <t>Рз</t>
  </si>
  <si>
    <t>Пр</t>
  </si>
  <si>
    <t>ЦСР</t>
  </si>
  <si>
    <t>ВР</t>
  </si>
  <si>
    <t>01</t>
  </si>
  <si>
    <t>04</t>
  </si>
  <si>
    <t>11</t>
  </si>
  <si>
    <t>13</t>
  </si>
  <si>
    <t>02</t>
  </si>
  <si>
    <t>03</t>
  </si>
  <si>
    <t>10</t>
  </si>
  <si>
    <t>05</t>
  </si>
  <si>
    <t xml:space="preserve">        Информационное освещение деятельности органов местного самоуправления</t>
  </si>
  <si>
    <t>Наименование</t>
  </si>
  <si>
    <t>Приложение 2</t>
  </si>
  <si>
    <t>Процент исполнения к уточненной бюджетной росписи</t>
  </si>
  <si>
    <t xml:space="preserve">        Осуществление первичного воинского учета органами местного самоуправления поселений, муниципальных и  городских округов</t>
  </si>
  <si>
    <t>Публичные нормативные социальные выплаты гражданам</t>
  </si>
  <si>
    <t>Утверждено на 2024 год</t>
  </si>
  <si>
    <t>Уточненная бюджетная роспись на 2024 год</t>
  </si>
  <si>
    <t>07</t>
  </si>
  <si>
    <t>Обеспечение проведения выборов и референдумов</t>
  </si>
  <si>
    <t>Организация и  проведения выборов и референдумов</t>
  </si>
  <si>
    <t>Специальные расходы</t>
  </si>
  <si>
    <t>6000080060</t>
  </si>
  <si>
    <t>от 17.10.2024г. №39</t>
  </si>
  <si>
    <t xml:space="preserve">Брянской области за 9 месяцев 2024года </t>
  </si>
  <si>
    <t>Кассовое исполнение за 9 месяцев 2024года</t>
  </si>
  <si>
    <t>к постанавлению Песоченской сельской администрации</t>
  </si>
  <si>
    <t>Ведомственная структура расходов бюджета Ресоченского сельского поселения Карачевского муниципального района</t>
  </si>
  <si>
    <t xml:space="preserve">  Песоченская сельская администрация </t>
  </si>
  <si>
    <t>019</t>
  </si>
  <si>
    <t>Социальная политика</t>
  </si>
  <si>
    <t>Иные пенсии,социальные доплаты к пенсиям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</si>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</sst>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>
      <alignment horizontal="right"/>
    </xf>
    <xf numFmtId="49" fontId="1" fillId="0" borderId="2" xfId="7" applyNumberFormat="1" applyProtection="1">
      <alignment horizontal="center" vertical="top" shrinkToFit="1"/>
    </xf>
    <xf numFmtId="0" fontId="1" fillId="0" borderId="1" xfId="4">
      <alignment horizontal="right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4" xfId="6" applyNumberFormat="1" applyBorder="1" applyAlignment="1" applyProtection="1">
      <alignment horizontal="left" vertical="top" wrapText="1"/>
    </xf>
    <xf numFmtId="0" fontId="3" fillId="0" borderId="5" xfId="6" applyNumberFormat="1" applyBorder="1" applyAlignment="1" applyProtection="1">
      <alignment horizontal="left" vertical="top" wrapText="1"/>
    </xf>
    <xf numFmtId="0" fontId="3" fillId="0" borderId="6" xfId="6" applyNumberFormat="1" applyBorder="1" applyAlignment="1" applyProtection="1">
      <alignment horizontal="left" vertical="top" wrapText="1"/>
    </xf>
    <xf numFmtId="49" fontId="1" fillId="0" borderId="2" xfId="5" applyNumberFormat="1" applyProtection="1">
      <alignment horizontal="center" vertical="center" wrapText="1"/>
    </xf>
    <xf numFmtId="4" fontId="3" fillId="0" borderId="2" xfId="8" applyNumberFormat="1" applyFill="1" applyProtection="1">
      <alignment horizontal="right" vertical="top" shrinkToFit="1"/>
    </xf>
    <xf numFmtId="4" fontId="3" fillId="0" borderId="2" xfId="9" applyNumberFormat="1" applyFill="1" applyProtection="1">
      <alignment horizontal="right" vertical="top" shrinkToFit="1"/>
    </xf>
    <xf numFmtId="0" fontId="1" fillId="0" borderId="2" xfId="5" applyNumberFormat="1" applyFill="1" applyProtection="1">
      <alignment horizontal="center" vertical="center" wrapText="1"/>
    </xf>
    <xf numFmtId="0" fontId="6" fillId="0" borderId="1" xfId="4" applyNumberFormat="1" applyFont="1" applyAlignment="1" applyProtection="1">
      <alignment horizontal="center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5" fillId="0" borderId="1" xfId="3" applyNumberFormat="1" applyFont="1" applyAlignment="1" applyProtection="1">
      <alignment horizontal="right"/>
    </xf>
    <xf numFmtId="0" fontId="6" fillId="0" borderId="1" xfId="3" applyFont="1" applyAlignment="1">
      <alignment horizontal="right"/>
    </xf>
    <xf numFmtId="0" fontId="5" fillId="0" borderId="1" xfId="3" applyFont="1" applyAlignment="1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2" applyNumberFormat="1" applyAlignment="1" applyProtection="1">
      <alignment horizont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3"/>
  <sheetViews>
    <sheetView showGridLines="0" tabSelected="1" zoomScaleNormal="100" zoomScaleSheetLayoutView="100" workbookViewId="0">
      <pane ySplit="9" topLeftCell="A65" activePane="bottomLeft" state="frozen"/>
      <selection pane="bottomLeft" activeCell="A72" sqref="A72"/>
    </sheetView>
  </sheetViews>
  <sheetFormatPr defaultRowHeight="15" outlineLevelRow="5" x14ac:dyDescent="0.25"/>
  <cols>
    <col min="1" max="1" width="40" style="1" customWidth="1"/>
    <col min="2" max="2" width="6.140625" style="1" customWidth="1"/>
    <col min="3" max="4" width="7.7109375" style="1" customWidth="1"/>
    <col min="5" max="5" width="10.7109375" style="1" customWidth="1"/>
    <col min="6" max="6" width="7.7109375" style="1" customWidth="1"/>
    <col min="7" max="13" width="9.140625" style="1" hidden="1"/>
    <col min="14" max="14" width="11.42578125" style="1" customWidth="1"/>
    <col min="15" max="20" width="9.140625" style="1" hidden="1"/>
    <col min="21" max="21" width="13.140625" style="1" customWidth="1"/>
    <col min="22" max="22" width="11.140625" style="1" customWidth="1"/>
    <col min="23" max="23" width="11.7109375" style="1" customWidth="1"/>
    <col min="24" max="24" width="9.140625" style="1" customWidth="1"/>
    <col min="25" max="16384" width="9.140625" style="1"/>
  </cols>
  <sheetData>
    <row r="1" spans="1:24" x14ac:dyDescent="0.25">
      <c r="A1" s="21"/>
      <c r="B1" s="22"/>
      <c r="C1" s="22"/>
      <c r="D1" s="22"/>
      <c r="E1" s="22"/>
      <c r="F1" s="22"/>
      <c r="G1" s="22"/>
      <c r="H1" s="2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8" t="s">
        <v>59</v>
      </c>
      <c r="V1" s="28"/>
      <c r="W1" s="28"/>
      <c r="X1" s="2"/>
    </row>
    <row r="2" spans="1:24" ht="15.75" customHeight="1" x14ac:dyDescent="0.25">
      <c r="A2" s="23" t="s">
        <v>73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"/>
    </row>
    <row r="3" spans="1:24" ht="15.75" customHeight="1" x14ac:dyDescent="0.25">
      <c r="A3" s="23" t="s">
        <v>70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"/>
    </row>
    <row r="4" spans="1:24" ht="12" customHeight="1" x14ac:dyDescent="0.25">
      <c r="A4" s="2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"/>
    </row>
    <row r="5" spans="1:24" ht="12" customHeight="1" x14ac:dyDescent="0.25">
      <c r="A5" s="6"/>
      <c r="B5" s="7"/>
      <c r="C5" s="8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10"/>
      <c r="W5" s="7"/>
      <c r="X5" s="2"/>
    </row>
    <row r="6" spans="1:24" ht="12" customHeight="1" x14ac:dyDescent="0.25">
      <c r="A6" s="20" t="s">
        <v>74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"/>
    </row>
    <row r="7" spans="1:24" ht="13.5" customHeight="1" x14ac:dyDescent="0.25">
      <c r="A7" s="20" t="s">
        <v>71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"/>
    </row>
    <row r="8" spans="1:24" ht="12" customHeight="1" x14ac:dyDescent="0.25">
      <c r="A8" s="6"/>
      <c r="B8" s="7"/>
      <c r="C8" s="8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10"/>
      <c r="W8" s="7" t="s">
        <v>41</v>
      </c>
      <c r="X8" s="2"/>
    </row>
    <row r="9" spans="1:24" ht="75.75" customHeight="1" x14ac:dyDescent="0.25">
      <c r="A9" s="3" t="s">
        <v>58</v>
      </c>
      <c r="B9" s="16" t="s">
        <v>44</v>
      </c>
      <c r="C9" s="3" t="s">
        <v>45</v>
      </c>
      <c r="D9" s="3" t="s">
        <v>46</v>
      </c>
      <c r="E9" s="3" t="s">
        <v>47</v>
      </c>
      <c r="F9" s="3" t="s">
        <v>48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63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64</v>
      </c>
      <c r="V9" s="3" t="s">
        <v>72</v>
      </c>
      <c r="W9" s="3" t="s">
        <v>60</v>
      </c>
      <c r="X9" s="2"/>
    </row>
    <row r="10" spans="1:24" x14ac:dyDescent="0.25">
      <c r="A10" s="4" t="s">
        <v>75</v>
      </c>
      <c r="B10" s="9" t="s">
        <v>76</v>
      </c>
      <c r="C10" s="5"/>
      <c r="D10" s="5"/>
      <c r="E10" s="5"/>
      <c r="F10" s="5"/>
      <c r="G10" s="5" t="s">
        <v>2</v>
      </c>
      <c r="H10" s="5"/>
      <c r="I10" s="5"/>
      <c r="J10" s="5"/>
      <c r="K10" s="5"/>
      <c r="L10" s="5"/>
      <c r="M10" s="5"/>
      <c r="N10" s="17">
        <v>2743381.2</v>
      </c>
      <c r="O10" s="18">
        <v>4093935</v>
      </c>
      <c r="P10" s="18">
        <v>0</v>
      </c>
      <c r="Q10" s="18">
        <v>4093935</v>
      </c>
      <c r="R10" s="18">
        <v>0</v>
      </c>
      <c r="S10" s="18">
        <v>4093935</v>
      </c>
      <c r="T10" s="18">
        <v>0</v>
      </c>
      <c r="U10" s="17">
        <v>2743381.2</v>
      </c>
      <c r="V10" s="17">
        <v>1993181.83</v>
      </c>
      <c r="W10" s="19">
        <v>72.650000000000006</v>
      </c>
      <c r="X10" s="2"/>
    </row>
    <row r="11" spans="1:24" outlineLevel="1" x14ac:dyDescent="0.25">
      <c r="A11" s="4" t="s">
        <v>3</v>
      </c>
      <c r="B11" s="9" t="s">
        <v>76</v>
      </c>
      <c r="C11" s="9" t="s">
        <v>49</v>
      </c>
      <c r="D11" s="5"/>
      <c r="E11" s="5"/>
      <c r="F11" s="5"/>
      <c r="G11" s="5" t="s">
        <v>2</v>
      </c>
      <c r="H11" s="5"/>
      <c r="I11" s="5"/>
      <c r="J11" s="5"/>
      <c r="K11" s="5"/>
      <c r="L11" s="5"/>
      <c r="M11" s="5"/>
      <c r="N11" s="17">
        <v>2166065</v>
      </c>
      <c r="O11" s="18">
        <v>1962854</v>
      </c>
      <c r="P11" s="18">
        <v>0</v>
      </c>
      <c r="Q11" s="18">
        <v>1962854</v>
      </c>
      <c r="R11" s="18">
        <v>0</v>
      </c>
      <c r="S11" s="18">
        <v>1962854</v>
      </c>
      <c r="T11" s="18">
        <v>0</v>
      </c>
      <c r="U11" s="17">
        <v>2166065</v>
      </c>
      <c r="V11" s="17">
        <v>1692453.46</v>
      </c>
      <c r="W11" s="19">
        <v>78.12</v>
      </c>
      <c r="X11" s="2"/>
    </row>
    <row r="12" spans="1:24" ht="76.5" outlineLevel="2" x14ac:dyDescent="0.25">
      <c r="A12" s="4" t="s">
        <v>4</v>
      </c>
      <c r="B12" s="9" t="s">
        <v>76</v>
      </c>
      <c r="C12" s="9" t="s">
        <v>49</v>
      </c>
      <c r="D12" s="9" t="s">
        <v>50</v>
      </c>
      <c r="E12" s="5"/>
      <c r="F12" s="5"/>
      <c r="G12" s="5" t="s">
        <v>2</v>
      </c>
      <c r="H12" s="5"/>
      <c r="I12" s="5"/>
      <c r="J12" s="5"/>
      <c r="K12" s="5"/>
      <c r="L12" s="5"/>
      <c r="M12" s="5"/>
      <c r="N12" s="17">
        <v>1988065</v>
      </c>
      <c r="O12" s="18">
        <v>1608854</v>
      </c>
      <c r="P12" s="18">
        <v>0</v>
      </c>
      <c r="Q12" s="18">
        <v>1608854</v>
      </c>
      <c r="R12" s="18">
        <v>0</v>
      </c>
      <c r="S12" s="18">
        <v>1608854</v>
      </c>
      <c r="T12" s="18">
        <v>0</v>
      </c>
      <c r="U12" s="17">
        <v>1988065</v>
      </c>
      <c r="V12" s="17">
        <v>1558838.69</v>
      </c>
      <c r="W12" s="17">
        <f>V12/U12*100</f>
        <v>78.409845251538556</v>
      </c>
      <c r="X12" s="2"/>
    </row>
    <row r="13" spans="1:24" ht="51" outlineLevel="3" x14ac:dyDescent="0.25">
      <c r="A13" s="4" t="s">
        <v>5</v>
      </c>
      <c r="B13" s="9" t="s">
        <v>76</v>
      </c>
      <c r="C13" s="9" t="s">
        <v>49</v>
      </c>
      <c r="D13" s="9" t="s">
        <v>50</v>
      </c>
      <c r="E13" s="5">
        <v>5041180020</v>
      </c>
      <c r="F13" s="5"/>
      <c r="G13" s="5" t="s">
        <v>2</v>
      </c>
      <c r="H13" s="5"/>
      <c r="I13" s="5"/>
      <c r="J13" s="5"/>
      <c r="K13" s="5"/>
      <c r="L13" s="5"/>
      <c r="M13" s="5"/>
      <c r="N13" s="17">
        <v>568736</v>
      </c>
      <c r="O13" s="18">
        <v>517094</v>
      </c>
      <c r="P13" s="18">
        <v>0</v>
      </c>
      <c r="Q13" s="18">
        <v>517094</v>
      </c>
      <c r="R13" s="18">
        <v>0</v>
      </c>
      <c r="S13" s="18">
        <v>517094</v>
      </c>
      <c r="T13" s="18">
        <v>0</v>
      </c>
      <c r="U13" s="17">
        <v>568736</v>
      </c>
      <c r="V13" s="17">
        <v>473015.16</v>
      </c>
      <c r="W13" s="17">
        <f>W14</f>
        <v>83.169547909750747</v>
      </c>
      <c r="X13" s="2"/>
    </row>
    <row r="14" spans="1:24" ht="89.25" outlineLevel="4" x14ac:dyDescent="0.25">
      <c r="A14" s="4" t="s">
        <v>6</v>
      </c>
      <c r="B14" s="9" t="s">
        <v>76</v>
      </c>
      <c r="C14" s="9" t="s">
        <v>49</v>
      </c>
      <c r="D14" s="9" t="s">
        <v>50</v>
      </c>
      <c r="E14" s="5">
        <v>5041180020</v>
      </c>
      <c r="F14" s="5" t="s">
        <v>7</v>
      </c>
      <c r="G14" s="5" t="s">
        <v>2</v>
      </c>
      <c r="H14" s="5"/>
      <c r="I14" s="5"/>
      <c r="J14" s="5"/>
      <c r="K14" s="5"/>
      <c r="L14" s="5"/>
      <c r="M14" s="5"/>
      <c r="N14" s="17">
        <v>568736</v>
      </c>
      <c r="O14" s="18">
        <v>517094</v>
      </c>
      <c r="P14" s="18">
        <v>0</v>
      </c>
      <c r="Q14" s="18">
        <v>517094</v>
      </c>
      <c r="R14" s="18">
        <v>0</v>
      </c>
      <c r="S14" s="18">
        <v>517094</v>
      </c>
      <c r="T14" s="18">
        <v>0</v>
      </c>
      <c r="U14" s="17">
        <v>568736</v>
      </c>
      <c r="V14" s="17">
        <v>473015.16</v>
      </c>
      <c r="W14" s="17">
        <f>V14/U14*100</f>
        <v>83.169547909750747</v>
      </c>
      <c r="X14" s="2"/>
    </row>
    <row r="15" spans="1:24" ht="38.25" outlineLevel="5" x14ac:dyDescent="0.25">
      <c r="A15" s="4" t="s">
        <v>8</v>
      </c>
      <c r="B15" s="9" t="s">
        <v>76</v>
      </c>
      <c r="C15" s="9" t="s">
        <v>49</v>
      </c>
      <c r="D15" s="9" t="s">
        <v>50</v>
      </c>
      <c r="E15" s="5">
        <v>5041180020</v>
      </c>
      <c r="F15" s="5" t="s">
        <v>9</v>
      </c>
      <c r="G15" s="5" t="s">
        <v>2</v>
      </c>
      <c r="H15" s="5"/>
      <c r="I15" s="5"/>
      <c r="J15" s="5"/>
      <c r="K15" s="5"/>
      <c r="L15" s="5"/>
      <c r="M15" s="5"/>
      <c r="N15" s="17">
        <v>568736</v>
      </c>
      <c r="O15" s="18">
        <v>517094</v>
      </c>
      <c r="P15" s="18">
        <v>0</v>
      </c>
      <c r="Q15" s="18">
        <v>517094</v>
      </c>
      <c r="R15" s="18">
        <v>0</v>
      </c>
      <c r="S15" s="18">
        <v>517094</v>
      </c>
      <c r="T15" s="18">
        <v>0</v>
      </c>
      <c r="U15" s="17">
        <v>568736</v>
      </c>
      <c r="V15" s="17">
        <v>473015.16</v>
      </c>
      <c r="W15" s="17">
        <f>V15/U15*100</f>
        <v>83.169547909750747</v>
      </c>
      <c r="X15" s="2"/>
    </row>
    <row r="16" spans="1:24" ht="38.25" outlineLevel="3" x14ac:dyDescent="0.25">
      <c r="A16" s="4" t="s">
        <v>10</v>
      </c>
      <c r="B16" s="9" t="s">
        <v>76</v>
      </c>
      <c r="C16" s="9" t="s">
        <v>49</v>
      </c>
      <c r="D16" s="9" t="s">
        <v>50</v>
      </c>
      <c r="E16" s="5">
        <v>5041180040</v>
      </c>
      <c r="F16" s="5"/>
      <c r="G16" s="5" t="s">
        <v>2</v>
      </c>
      <c r="H16" s="5"/>
      <c r="I16" s="5"/>
      <c r="J16" s="5"/>
      <c r="K16" s="5"/>
      <c r="L16" s="5"/>
      <c r="M16" s="5"/>
      <c r="N16" s="17">
        <v>1419329</v>
      </c>
      <c r="O16" s="18">
        <v>1091760</v>
      </c>
      <c r="P16" s="18">
        <v>0</v>
      </c>
      <c r="Q16" s="18">
        <v>1091760</v>
      </c>
      <c r="R16" s="18">
        <v>0</v>
      </c>
      <c r="S16" s="18">
        <v>1091760</v>
      </c>
      <c r="T16" s="18">
        <v>0</v>
      </c>
      <c r="U16" s="17">
        <v>1419329</v>
      </c>
      <c r="V16" s="17">
        <v>1085823.53</v>
      </c>
      <c r="W16" s="17">
        <f>V16/U16*100</f>
        <v>76.502595944985273</v>
      </c>
      <c r="X16" s="2"/>
    </row>
    <row r="17" spans="1:24" ht="89.25" outlineLevel="4" x14ac:dyDescent="0.25">
      <c r="A17" s="4" t="s">
        <v>6</v>
      </c>
      <c r="B17" s="9" t="s">
        <v>76</v>
      </c>
      <c r="C17" s="9" t="s">
        <v>49</v>
      </c>
      <c r="D17" s="9" t="s">
        <v>50</v>
      </c>
      <c r="E17" s="5">
        <v>5041180040</v>
      </c>
      <c r="F17" s="5" t="s">
        <v>7</v>
      </c>
      <c r="G17" s="5" t="s">
        <v>2</v>
      </c>
      <c r="H17" s="5"/>
      <c r="I17" s="5"/>
      <c r="J17" s="5"/>
      <c r="K17" s="5"/>
      <c r="L17" s="5"/>
      <c r="M17" s="5"/>
      <c r="N17" s="17">
        <v>866240</v>
      </c>
      <c r="O17" s="18">
        <v>712706</v>
      </c>
      <c r="P17" s="18">
        <v>0</v>
      </c>
      <c r="Q17" s="18">
        <v>712706</v>
      </c>
      <c r="R17" s="18">
        <v>0</v>
      </c>
      <c r="S17" s="18">
        <v>712706</v>
      </c>
      <c r="T17" s="18">
        <v>0</v>
      </c>
      <c r="U17" s="17">
        <v>866240</v>
      </c>
      <c r="V17" s="17">
        <v>638075.38</v>
      </c>
      <c r="W17" s="17">
        <f>W18</f>
        <v>73.660345862578509</v>
      </c>
      <c r="X17" s="2"/>
    </row>
    <row r="18" spans="1:24" ht="38.25" outlineLevel="5" x14ac:dyDescent="0.25">
      <c r="A18" s="4" t="s">
        <v>8</v>
      </c>
      <c r="B18" s="9" t="s">
        <v>76</v>
      </c>
      <c r="C18" s="9" t="s">
        <v>49</v>
      </c>
      <c r="D18" s="9" t="s">
        <v>50</v>
      </c>
      <c r="E18" s="5">
        <v>5041180040</v>
      </c>
      <c r="F18" s="5" t="s">
        <v>9</v>
      </c>
      <c r="G18" s="5" t="s">
        <v>2</v>
      </c>
      <c r="H18" s="5"/>
      <c r="I18" s="5"/>
      <c r="J18" s="5"/>
      <c r="K18" s="5"/>
      <c r="L18" s="5"/>
      <c r="M18" s="5"/>
      <c r="N18" s="17">
        <v>866240</v>
      </c>
      <c r="O18" s="18">
        <v>712706</v>
      </c>
      <c r="P18" s="18">
        <v>0</v>
      </c>
      <c r="Q18" s="18">
        <v>712706</v>
      </c>
      <c r="R18" s="18">
        <v>0</v>
      </c>
      <c r="S18" s="18">
        <v>712706</v>
      </c>
      <c r="T18" s="18">
        <v>0</v>
      </c>
      <c r="U18" s="17">
        <v>866240</v>
      </c>
      <c r="V18" s="17">
        <v>638075.38</v>
      </c>
      <c r="W18" s="17">
        <f>V18/U18*100</f>
        <v>73.660345862578509</v>
      </c>
      <c r="X18" s="2"/>
    </row>
    <row r="19" spans="1:24" ht="38.25" outlineLevel="4" x14ac:dyDescent="0.25">
      <c r="A19" s="4" t="s">
        <v>11</v>
      </c>
      <c r="B19" s="9" t="s">
        <v>76</v>
      </c>
      <c r="C19" s="9" t="s">
        <v>49</v>
      </c>
      <c r="D19" s="9" t="s">
        <v>50</v>
      </c>
      <c r="E19" s="5">
        <v>5041180040</v>
      </c>
      <c r="F19" s="5" t="s">
        <v>12</v>
      </c>
      <c r="G19" s="5" t="s">
        <v>2</v>
      </c>
      <c r="H19" s="5"/>
      <c r="I19" s="5"/>
      <c r="J19" s="5"/>
      <c r="K19" s="5"/>
      <c r="L19" s="5"/>
      <c r="M19" s="5"/>
      <c r="N19" s="17">
        <v>519089</v>
      </c>
      <c r="O19" s="18">
        <v>370554</v>
      </c>
      <c r="P19" s="18">
        <v>0</v>
      </c>
      <c r="Q19" s="18">
        <v>370554</v>
      </c>
      <c r="R19" s="18">
        <v>0</v>
      </c>
      <c r="S19" s="18">
        <v>370554</v>
      </c>
      <c r="T19" s="18">
        <v>0</v>
      </c>
      <c r="U19" s="17">
        <v>519089</v>
      </c>
      <c r="V19" s="17">
        <v>421894.76</v>
      </c>
      <c r="W19" s="17">
        <f>W20</f>
        <v>81.275996987029203</v>
      </c>
      <c r="X19" s="2"/>
    </row>
    <row r="20" spans="1:24" ht="43.5" customHeight="1" outlineLevel="5" x14ac:dyDescent="0.25">
      <c r="A20" s="4" t="s">
        <v>13</v>
      </c>
      <c r="B20" s="9" t="s">
        <v>76</v>
      </c>
      <c r="C20" s="9" t="s">
        <v>49</v>
      </c>
      <c r="D20" s="9" t="s">
        <v>50</v>
      </c>
      <c r="E20" s="5">
        <v>5041180040</v>
      </c>
      <c r="F20" s="5" t="s">
        <v>14</v>
      </c>
      <c r="G20" s="5" t="s">
        <v>2</v>
      </c>
      <c r="H20" s="5"/>
      <c r="I20" s="5"/>
      <c r="J20" s="5"/>
      <c r="K20" s="5"/>
      <c r="L20" s="5"/>
      <c r="M20" s="5"/>
      <c r="N20" s="17">
        <v>519089</v>
      </c>
      <c r="O20" s="18">
        <v>370554</v>
      </c>
      <c r="P20" s="18">
        <v>0</v>
      </c>
      <c r="Q20" s="18">
        <v>370554</v>
      </c>
      <c r="R20" s="18">
        <v>0</v>
      </c>
      <c r="S20" s="18">
        <v>370554</v>
      </c>
      <c r="T20" s="18">
        <v>0</v>
      </c>
      <c r="U20" s="17">
        <v>519089</v>
      </c>
      <c r="V20" s="17">
        <v>421894.76</v>
      </c>
      <c r="W20" s="17">
        <f>V20/U20*100</f>
        <v>81.275996987029203</v>
      </c>
      <c r="X20" s="2"/>
    </row>
    <row r="21" spans="1:24" outlineLevel="4" x14ac:dyDescent="0.25">
      <c r="A21" s="4" t="s">
        <v>15</v>
      </c>
      <c r="B21" s="9" t="s">
        <v>76</v>
      </c>
      <c r="C21" s="9" t="s">
        <v>49</v>
      </c>
      <c r="D21" s="9" t="s">
        <v>50</v>
      </c>
      <c r="E21" s="5">
        <v>5041180040</v>
      </c>
      <c r="F21" s="5" t="s">
        <v>16</v>
      </c>
      <c r="G21" s="5" t="s">
        <v>2</v>
      </c>
      <c r="H21" s="5"/>
      <c r="I21" s="5"/>
      <c r="J21" s="5"/>
      <c r="K21" s="5"/>
      <c r="L21" s="5"/>
      <c r="M21" s="5"/>
      <c r="N21" s="17">
        <v>34000</v>
      </c>
      <c r="O21" s="18">
        <v>8500</v>
      </c>
      <c r="P21" s="18">
        <v>0</v>
      </c>
      <c r="Q21" s="18">
        <v>8500</v>
      </c>
      <c r="R21" s="18">
        <v>0</v>
      </c>
      <c r="S21" s="18">
        <v>8500</v>
      </c>
      <c r="T21" s="18">
        <v>0</v>
      </c>
      <c r="U21" s="17">
        <v>34000</v>
      </c>
      <c r="V21" s="17">
        <v>25853.39</v>
      </c>
      <c r="W21" s="17">
        <f>W22</f>
        <v>76.039382352941175</v>
      </c>
      <c r="X21" s="2"/>
    </row>
    <row r="22" spans="1:24" ht="25.5" outlineLevel="5" x14ac:dyDescent="0.25">
      <c r="A22" s="4" t="s">
        <v>17</v>
      </c>
      <c r="B22" s="9" t="s">
        <v>76</v>
      </c>
      <c r="C22" s="9" t="s">
        <v>49</v>
      </c>
      <c r="D22" s="9" t="s">
        <v>50</v>
      </c>
      <c r="E22" s="5">
        <v>5041180040</v>
      </c>
      <c r="F22" s="5" t="s">
        <v>18</v>
      </c>
      <c r="G22" s="5" t="s">
        <v>2</v>
      </c>
      <c r="H22" s="5"/>
      <c r="I22" s="5"/>
      <c r="J22" s="5"/>
      <c r="K22" s="5"/>
      <c r="L22" s="5"/>
      <c r="M22" s="5"/>
      <c r="N22" s="17">
        <v>34000</v>
      </c>
      <c r="O22" s="18">
        <v>8500</v>
      </c>
      <c r="P22" s="18">
        <v>0</v>
      </c>
      <c r="Q22" s="18">
        <v>8500</v>
      </c>
      <c r="R22" s="18">
        <v>0</v>
      </c>
      <c r="S22" s="18">
        <v>8500</v>
      </c>
      <c r="T22" s="18">
        <v>0</v>
      </c>
      <c r="U22" s="17">
        <v>34000</v>
      </c>
      <c r="V22" s="17">
        <v>25853.39</v>
      </c>
      <c r="W22" s="17">
        <f>V22/U22*100</f>
        <v>76.039382352941175</v>
      </c>
      <c r="X22" s="2"/>
    </row>
    <row r="23" spans="1:24" ht="25.5" outlineLevel="5" x14ac:dyDescent="0.25">
      <c r="A23" s="4" t="s">
        <v>66</v>
      </c>
      <c r="B23" s="9" t="s">
        <v>76</v>
      </c>
      <c r="C23" s="9" t="s">
        <v>49</v>
      </c>
      <c r="D23" s="9" t="s">
        <v>65</v>
      </c>
      <c r="E23" s="5"/>
      <c r="F23" s="5"/>
      <c r="G23" s="5"/>
      <c r="H23" s="5"/>
      <c r="I23" s="5"/>
      <c r="J23" s="5"/>
      <c r="K23" s="5"/>
      <c r="L23" s="5"/>
      <c r="M23" s="5"/>
      <c r="N23" s="17">
        <f>N24</f>
        <v>100000</v>
      </c>
      <c r="O23" s="18"/>
      <c r="P23" s="18"/>
      <c r="Q23" s="18"/>
      <c r="R23" s="18"/>
      <c r="S23" s="18"/>
      <c r="T23" s="18"/>
      <c r="U23" s="17">
        <f t="shared" ref="U23:U25" si="0">U24</f>
        <v>100000</v>
      </c>
      <c r="V23" s="17">
        <v>80614.77</v>
      </c>
      <c r="W23" s="17">
        <v>80.61</v>
      </c>
      <c r="X23" s="2"/>
    </row>
    <row r="24" spans="1:24" ht="25.5" outlineLevel="5" x14ac:dyDescent="0.25">
      <c r="A24" s="4" t="s">
        <v>67</v>
      </c>
      <c r="B24" s="9" t="s">
        <v>76</v>
      </c>
      <c r="C24" s="9" t="s">
        <v>49</v>
      </c>
      <c r="D24" s="9" t="s">
        <v>65</v>
      </c>
      <c r="E24" s="5" t="s">
        <v>69</v>
      </c>
      <c r="F24" s="5"/>
      <c r="G24" s="5"/>
      <c r="H24" s="5"/>
      <c r="I24" s="5"/>
      <c r="J24" s="5"/>
      <c r="K24" s="5"/>
      <c r="L24" s="5"/>
      <c r="M24" s="5"/>
      <c r="N24" s="17">
        <f>N25</f>
        <v>100000</v>
      </c>
      <c r="O24" s="18"/>
      <c r="P24" s="18"/>
      <c r="Q24" s="18"/>
      <c r="R24" s="18"/>
      <c r="S24" s="18"/>
      <c r="T24" s="18"/>
      <c r="U24" s="17">
        <f t="shared" si="0"/>
        <v>100000</v>
      </c>
      <c r="V24" s="17">
        <v>80614.77</v>
      </c>
      <c r="W24" s="17">
        <v>80.61</v>
      </c>
      <c r="X24" s="2"/>
    </row>
    <row r="25" spans="1:24" outlineLevel="5" x14ac:dyDescent="0.25">
      <c r="A25" s="4" t="s">
        <v>15</v>
      </c>
      <c r="B25" s="9" t="s">
        <v>76</v>
      </c>
      <c r="C25" s="9" t="s">
        <v>49</v>
      </c>
      <c r="D25" s="9" t="s">
        <v>65</v>
      </c>
      <c r="E25" s="5" t="s">
        <v>69</v>
      </c>
      <c r="F25" s="5">
        <v>800</v>
      </c>
      <c r="G25" s="5"/>
      <c r="H25" s="5"/>
      <c r="I25" s="5"/>
      <c r="J25" s="5"/>
      <c r="K25" s="5"/>
      <c r="L25" s="5"/>
      <c r="M25" s="5"/>
      <c r="N25" s="17">
        <f>N26</f>
        <v>100000</v>
      </c>
      <c r="O25" s="18"/>
      <c r="P25" s="18"/>
      <c r="Q25" s="18"/>
      <c r="R25" s="18"/>
      <c r="S25" s="18"/>
      <c r="T25" s="18"/>
      <c r="U25" s="17">
        <f t="shared" si="0"/>
        <v>100000</v>
      </c>
      <c r="V25" s="17">
        <v>80614.77</v>
      </c>
      <c r="W25" s="17">
        <v>80.61</v>
      </c>
      <c r="X25" s="2"/>
    </row>
    <row r="26" spans="1:24" outlineLevel="5" x14ac:dyDescent="0.25">
      <c r="A26" s="4" t="s">
        <v>68</v>
      </c>
      <c r="B26" s="9" t="s">
        <v>76</v>
      </c>
      <c r="C26" s="9" t="s">
        <v>49</v>
      </c>
      <c r="D26" s="9" t="s">
        <v>65</v>
      </c>
      <c r="E26" s="5" t="s">
        <v>69</v>
      </c>
      <c r="F26" s="5">
        <v>880</v>
      </c>
      <c r="G26" s="5"/>
      <c r="H26" s="5"/>
      <c r="I26" s="5"/>
      <c r="J26" s="5"/>
      <c r="K26" s="5"/>
      <c r="L26" s="5"/>
      <c r="M26" s="5"/>
      <c r="N26" s="17">
        <v>100000</v>
      </c>
      <c r="O26" s="18"/>
      <c r="P26" s="18"/>
      <c r="Q26" s="18"/>
      <c r="R26" s="18"/>
      <c r="S26" s="18"/>
      <c r="T26" s="18"/>
      <c r="U26" s="17">
        <v>100000</v>
      </c>
      <c r="V26" s="17">
        <v>80614.77</v>
      </c>
      <c r="W26" s="17">
        <v>80.61</v>
      </c>
      <c r="X26" s="2"/>
    </row>
    <row r="27" spans="1:24" outlineLevel="2" x14ac:dyDescent="0.25">
      <c r="A27" s="4" t="s">
        <v>19</v>
      </c>
      <c r="B27" s="9" t="s">
        <v>76</v>
      </c>
      <c r="C27" s="9" t="s">
        <v>49</v>
      </c>
      <c r="D27" s="9" t="s">
        <v>51</v>
      </c>
      <c r="E27" s="5"/>
      <c r="F27" s="5"/>
      <c r="G27" s="5" t="s">
        <v>2</v>
      </c>
      <c r="H27" s="5"/>
      <c r="I27" s="5"/>
      <c r="J27" s="5"/>
      <c r="K27" s="5"/>
      <c r="L27" s="5"/>
      <c r="M27" s="5"/>
      <c r="N27" s="17">
        <f>N28</f>
        <v>2000</v>
      </c>
      <c r="O27" s="18">
        <v>2000</v>
      </c>
      <c r="P27" s="18">
        <v>0</v>
      </c>
      <c r="Q27" s="18">
        <v>2000</v>
      </c>
      <c r="R27" s="18">
        <v>0</v>
      </c>
      <c r="S27" s="18">
        <v>2000</v>
      </c>
      <c r="T27" s="18">
        <v>0</v>
      </c>
      <c r="U27" s="17">
        <f t="shared" ref="U27:W29" si="1">U28</f>
        <v>2000</v>
      </c>
      <c r="V27" s="17">
        <f>V28</f>
        <v>0</v>
      </c>
      <c r="W27" s="17">
        <f t="shared" si="1"/>
        <v>0</v>
      </c>
      <c r="X27" s="2"/>
    </row>
    <row r="28" spans="1:24" ht="25.5" outlineLevel="3" x14ac:dyDescent="0.25">
      <c r="A28" s="4" t="s">
        <v>20</v>
      </c>
      <c r="B28" s="9" t="s">
        <v>76</v>
      </c>
      <c r="C28" s="9" t="s">
        <v>49</v>
      </c>
      <c r="D28" s="9" t="s">
        <v>51</v>
      </c>
      <c r="E28" s="5" t="s">
        <v>21</v>
      </c>
      <c r="F28" s="5"/>
      <c r="G28" s="5" t="s">
        <v>2</v>
      </c>
      <c r="H28" s="5"/>
      <c r="I28" s="5"/>
      <c r="J28" s="5"/>
      <c r="K28" s="5"/>
      <c r="L28" s="5"/>
      <c r="M28" s="5"/>
      <c r="N28" s="17">
        <f>N29</f>
        <v>2000</v>
      </c>
      <c r="O28" s="18">
        <v>2000</v>
      </c>
      <c r="P28" s="18">
        <v>0</v>
      </c>
      <c r="Q28" s="18">
        <v>2000</v>
      </c>
      <c r="R28" s="18">
        <v>0</v>
      </c>
      <c r="S28" s="18">
        <v>2000</v>
      </c>
      <c r="T28" s="18">
        <v>0</v>
      </c>
      <c r="U28" s="17">
        <f t="shared" si="1"/>
        <v>2000</v>
      </c>
      <c r="V28" s="17">
        <f>V29</f>
        <v>0</v>
      </c>
      <c r="W28" s="17">
        <f t="shared" si="1"/>
        <v>0</v>
      </c>
      <c r="X28" s="2"/>
    </row>
    <row r="29" spans="1:24" outlineLevel="4" x14ac:dyDescent="0.25">
      <c r="A29" s="4" t="s">
        <v>15</v>
      </c>
      <c r="B29" s="9" t="s">
        <v>76</v>
      </c>
      <c r="C29" s="9" t="s">
        <v>49</v>
      </c>
      <c r="D29" s="9" t="s">
        <v>51</v>
      </c>
      <c r="E29" s="5" t="s">
        <v>21</v>
      </c>
      <c r="F29" s="5" t="s">
        <v>16</v>
      </c>
      <c r="G29" s="5" t="s">
        <v>2</v>
      </c>
      <c r="H29" s="5"/>
      <c r="I29" s="5"/>
      <c r="J29" s="5"/>
      <c r="K29" s="5"/>
      <c r="L29" s="5"/>
      <c r="M29" s="5"/>
      <c r="N29" s="17">
        <f>N30</f>
        <v>2000</v>
      </c>
      <c r="O29" s="18">
        <v>2000</v>
      </c>
      <c r="P29" s="18">
        <v>0</v>
      </c>
      <c r="Q29" s="18">
        <v>2000</v>
      </c>
      <c r="R29" s="18">
        <v>0</v>
      </c>
      <c r="S29" s="18">
        <v>2000</v>
      </c>
      <c r="T29" s="18">
        <v>0</v>
      </c>
      <c r="U29" s="17">
        <f t="shared" si="1"/>
        <v>2000</v>
      </c>
      <c r="V29" s="17">
        <f>V30</f>
        <v>0</v>
      </c>
      <c r="W29" s="17">
        <f t="shared" si="1"/>
        <v>0</v>
      </c>
      <c r="X29" s="2"/>
    </row>
    <row r="30" spans="1:24" outlineLevel="5" x14ac:dyDescent="0.25">
      <c r="A30" s="4" t="s">
        <v>22</v>
      </c>
      <c r="B30" s="9" t="s">
        <v>76</v>
      </c>
      <c r="C30" s="9" t="s">
        <v>49</v>
      </c>
      <c r="D30" s="9" t="s">
        <v>51</v>
      </c>
      <c r="E30" s="5" t="s">
        <v>21</v>
      </c>
      <c r="F30" s="5" t="s">
        <v>23</v>
      </c>
      <c r="G30" s="5" t="s">
        <v>2</v>
      </c>
      <c r="H30" s="5"/>
      <c r="I30" s="5"/>
      <c r="J30" s="5"/>
      <c r="K30" s="5"/>
      <c r="L30" s="5"/>
      <c r="M30" s="5"/>
      <c r="N30" s="17">
        <v>2000</v>
      </c>
      <c r="O30" s="18">
        <v>2000</v>
      </c>
      <c r="P30" s="18">
        <v>0</v>
      </c>
      <c r="Q30" s="18">
        <v>2000</v>
      </c>
      <c r="R30" s="18">
        <v>0</v>
      </c>
      <c r="S30" s="18">
        <v>2000</v>
      </c>
      <c r="T30" s="18">
        <v>0</v>
      </c>
      <c r="U30" s="17">
        <v>2000</v>
      </c>
      <c r="V30" s="17">
        <v>0</v>
      </c>
      <c r="W30" s="17">
        <f>V30/U30*100</f>
        <v>0</v>
      </c>
      <c r="X30" s="2"/>
    </row>
    <row r="31" spans="1:24" ht="25.5" outlineLevel="2" x14ac:dyDescent="0.25">
      <c r="A31" s="4" t="s">
        <v>24</v>
      </c>
      <c r="B31" s="9" t="s">
        <v>76</v>
      </c>
      <c r="C31" s="9" t="s">
        <v>49</v>
      </c>
      <c r="D31" s="9" t="s">
        <v>52</v>
      </c>
      <c r="E31" s="5"/>
      <c r="F31" s="5"/>
      <c r="G31" s="5" t="s">
        <v>2</v>
      </c>
      <c r="H31" s="5"/>
      <c r="I31" s="5"/>
      <c r="J31" s="5"/>
      <c r="K31" s="5"/>
      <c r="L31" s="5"/>
      <c r="M31" s="5"/>
      <c r="N31" s="17">
        <v>76000</v>
      </c>
      <c r="O31" s="18">
        <v>352000</v>
      </c>
      <c r="P31" s="18">
        <v>0</v>
      </c>
      <c r="Q31" s="18">
        <v>352000</v>
      </c>
      <c r="R31" s="18">
        <v>0</v>
      </c>
      <c r="S31" s="18">
        <v>352000</v>
      </c>
      <c r="T31" s="18">
        <v>0</v>
      </c>
      <c r="U31" s="17">
        <v>76000</v>
      </c>
      <c r="V31" s="17">
        <v>53000</v>
      </c>
      <c r="W31" s="17">
        <f>V31/U31*100</f>
        <v>69.73684210526315</v>
      </c>
      <c r="X31" s="2"/>
    </row>
    <row r="32" spans="1:24" ht="38.25" outlineLevel="3" x14ac:dyDescent="0.25">
      <c r="A32" s="4" t="s">
        <v>57</v>
      </c>
      <c r="B32" s="9" t="s">
        <v>76</v>
      </c>
      <c r="C32" s="9" t="s">
        <v>49</v>
      </c>
      <c r="D32" s="9" t="s">
        <v>52</v>
      </c>
      <c r="E32" s="5">
        <v>5041180070</v>
      </c>
      <c r="F32" s="5"/>
      <c r="G32" s="5" t="s">
        <v>2</v>
      </c>
      <c r="H32" s="5"/>
      <c r="I32" s="5"/>
      <c r="J32" s="5"/>
      <c r="K32" s="5"/>
      <c r="L32" s="5"/>
      <c r="M32" s="5"/>
      <c r="N32" s="17">
        <v>70000</v>
      </c>
      <c r="O32" s="18">
        <v>30000</v>
      </c>
      <c r="P32" s="18">
        <v>0</v>
      </c>
      <c r="Q32" s="18">
        <v>30000</v>
      </c>
      <c r="R32" s="18">
        <v>0</v>
      </c>
      <c r="S32" s="18">
        <v>30000</v>
      </c>
      <c r="T32" s="18">
        <v>0</v>
      </c>
      <c r="U32" s="17">
        <v>70000</v>
      </c>
      <c r="V32" s="17">
        <v>48000</v>
      </c>
      <c r="W32" s="17">
        <f t="shared" ref="W32:W33" si="2">W33</f>
        <v>68.571428571428569</v>
      </c>
      <c r="X32" s="2"/>
    </row>
    <row r="33" spans="1:24" ht="38.25" outlineLevel="4" x14ac:dyDescent="0.25">
      <c r="A33" s="4" t="s">
        <v>11</v>
      </c>
      <c r="B33" s="9" t="s">
        <v>76</v>
      </c>
      <c r="C33" s="9" t="s">
        <v>49</v>
      </c>
      <c r="D33" s="9" t="s">
        <v>52</v>
      </c>
      <c r="E33" s="5">
        <v>5041180070</v>
      </c>
      <c r="F33" s="5" t="s">
        <v>12</v>
      </c>
      <c r="G33" s="5" t="s">
        <v>2</v>
      </c>
      <c r="H33" s="5"/>
      <c r="I33" s="5"/>
      <c r="J33" s="5"/>
      <c r="K33" s="5"/>
      <c r="L33" s="5"/>
      <c r="M33" s="5"/>
      <c r="N33" s="17">
        <v>70000</v>
      </c>
      <c r="O33" s="18">
        <v>30000</v>
      </c>
      <c r="P33" s="18">
        <v>0</v>
      </c>
      <c r="Q33" s="18">
        <v>30000</v>
      </c>
      <c r="R33" s="18">
        <v>0</v>
      </c>
      <c r="S33" s="18">
        <v>30000</v>
      </c>
      <c r="T33" s="18">
        <v>0</v>
      </c>
      <c r="U33" s="17">
        <v>70000</v>
      </c>
      <c r="V33" s="17">
        <v>48000</v>
      </c>
      <c r="W33" s="17">
        <f t="shared" si="2"/>
        <v>68.571428571428569</v>
      </c>
      <c r="X33" s="2"/>
    </row>
    <row r="34" spans="1:24" ht="42.75" customHeight="1" outlineLevel="5" x14ac:dyDescent="0.25">
      <c r="A34" s="4" t="s">
        <v>13</v>
      </c>
      <c r="B34" s="9" t="s">
        <v>76</v>
      </c>
      <c r="C34" s="9" t="s">
        <v>49</v>
      </c>
      <c r="D34" s="9" t="s">
        <v>52</v>
      </c>
      <c r="E34" s="5">
        <v>5041180070</v>
      </c>
      <c r="F34" s="5" t="s">
        <v>14</v>
      </c>
      <c r="G34" s="5" t="s">
        <v>2</v>
      </c>
      <c r="H34" s="5"/>
      <c r="I34" s="5"/>
      <c r="J34" s="5"/>
      <c r="K34" s="5"/>
      <c r="L34" s="5"/>
      <c r="M34" s="5"/>
      <c r="N34" s="17">
        <v>70000</v>
      </c>
      <c r="O34" s="18">
        <v>30000</v>
      </c>
      <c r="P34" s="18">
        <v>0</v>
      </c>
      <c r="Q34" s="18">
        <v>30000</v>
      </c>
      <c r="R34" s="18">
        <v>0</v>
      </c>
      <c r="S34" s="18">
        <v>30000</v>
      </c>
      <c r="T34" s="18">
        <v>0</v>
      </c>
      <c r="U34" s="17">
        <v>70000</v>
      </c>
      <c r="V34" s="17">
        <v>48000</v>
      </c>
      <c r="W34" s="17">
        <f>V34/U34*100</f>
        <v>68.571428571428569</v>
      </c>
      <c r="X34" s="2"/>
    </row>
    <row r="35" spans="1:24" ht="25.5" outlineLevel="3" x14ac:dyDescent="0.25">
      <c r="A35" s="4" t="s">
        <v>25</v>
      </c>
      <c r="B35" s="9" t="s">
        <v>76</v>
      </c>
      <c r="C35" s="9" t="s">
        <v>49</v>
      </c>
      <c r="D35" s="9" t="s">
        <v>52</v>
      </c>
      <c r="E35" s="5">
        <v>5041181410</v>
      </c>
      <c r="F35" s="5"/>
      <c r="G35" s="5" t="s">
        <v>2</v>
      </c>
      <c r="H35" s="5"/>
      <c r="I35" s="5"/>
      <c r="J35" s="5"/>
      <c r="K35" s="5"/>
      <c r="L35" s="5"/>
      <c r="M35" s="5"/>
      <c r="N35" s="17">
        <v>6000</v>
      </c>
      <c r="O35" s="18">
        <v>5000</v>
      </c>
      <c r="P35" s="18">
        <v>0</v>
      </c>
      <c r="Q35" s="18">
        <v>5000</v>
      </c>
      <c r="R35" s="18">
        <v>0</v>
      </c>
      <c r="S35" s="18">
        <v>5000</v>
      </c>
      <c r="T35" s="18">
        <v>0</v>
      </c>
      <c r="U35" s="17">
        <v>6000</v>
      </c>
      <c r="V35" s="17">
        <f t="shared" ref="V35:V36" si="3">V36</f>
        <v>5000</v>
      </c>
      <c r="W35" s="17">
        <v>83.33</v>
      </c>
      <c r="X35" s="2"/>
    </row>
    <row r="36" spans="1:24" outlineLevel="4" x14ac:dyDescent="0.25">
      <c r="A36" s="4" t="s">
        <v>15</v>
      </c>
      <c r="B36" s="9" t="s">
        <v>76</v>
      </c>
      <c r="C36" s="9" t="s">
        <v>49</v>
      </c>
      <c r="D36" s="9" t="s">
        <v>52</v>
      </c>
      <c r="E36" s="5">
        <v>5041181410</v>
      </c>
      <c r="F36" s="5" t="s">
        <v>16</v>
      </c>
      <c r="G36" s="5" t="s">
        <v>2</v>
      </c>
      <c r="H36" s="5"/>
      <c r="I36" s="5"/>
      <c r="J36" s="5"/>
      <c r="K36" s="5"/>
      <c r="L36" s="5"/>
      <c r="M36" s="5"/>
      <c r="N36" s="17">
        <v>6000</v>
      </c>
      <c r="O36" s="18">
        <v>5000</v>
      </c>
      <c r="P36" s="18">
        <v>0</v>
      </c>
      <c r="Q36" s="18">
        <v>5000</v>
      </c>
      <c r="R36" s="18">
        <v>0</v>
      </c>
      <c r="S36" s="18">
        <v>5000</v>
      </c>
      <c r="T36" s="18">
        <v>0</v>
      </c>
      <c r="U36" s="17">
        <v>6000</v>
      </c>
      <c r="V36" s="17">
        <f t="shared" si="3"/>
        <v>5000</v>
      </c>
      <c r="W36" s="17">
        <v>83.33</v>
      </c>
      <c r="X36" s="2"/>
    </row>
    <row r="37" spans="1:24" ht="25.5" outlineLevel="5" x14ac:dyDescent="0.25">
      <c r="A37" s="4" t="s">
        <v>17</v>
      </c>
      <c r="B37" s="9" t="s">
        <v>76</v>
      </c>
      <c r="C37" s="9" t="s">
        <v>49</v>
      </c>
      <c r="D37" s="9" t="s">
        <v>52</v>
      </c>
      <c r="E37" s="5">
        <v>5041181410</v>
      </c>
      <c r="F37" s="5" t="s">
        <v>18</v>
      </c>
      <c r="G37" s="5" t="s">
        <v>2</v>
      </c>
      <c r="H37" s="5"/>
      <c r="I37" s="5"/>
      <c r="J37" s="5"/>
      <c r="K37" s="5"/>
      <c r="L37" s="5"/>
      <c r="M37" s="5"/>
      <c r="N37" s="17">
        <v>6000</v>
      </c>
      <c r="O37" s="18">
        <v>5000</v>
      </c>
      <c r="P37" s="18">
        <v>0</v>
      </c>
      <c r="Q37" s="18">
        <v>5000</v>
      </c>
      <c r="R37" s="18">
        <v>0</v>
      </c>
      <c r="S37" s="18">
        <v>5000</v>
      </c>
      <c r="T37" s="18">
        <v>0</v>
      </c>
      <c r="U37" s="17">
        <v>6000</v>
      </c>
      <c r="V37" s="17">
        <v>5000</v>
      </c>
      <c r="W37" s="17">
        <v>83.33</v>
      </c>
      <c r="X37" s="2"/>
    </row>
    <row r="38" spans="1:24" hidden="1" outlineLevel="3" x14ac:dyDescent="0.25">
      <c r="A38" s="4" t="s">
        <v>26</v>
      </c>
      <c r="B38" s="9" t="s">
        <v>1</v>
      </c>
      <c r="C38" s="9" t="s">
        <v>49</v>
      </c>
      <c r="D38" s="9" t="s">
        <v>52</v>
      </c>
      <c r="E38" s="5" t="s">
        <v>27</v>
      </c>
      <c r="F38" s="5"/>
      <c r="G38" s="5" t="s">
        <v>2</v>
      </c>
      <c r="H38" s="5"/>
      <c r="I38" s="5"/>
      <c r="J38" s="5"/>
      <c r="K38" s="5"/>
      <c r="L38" s="5"/>
      <c r="M38" s="5"/>
      <c r="N38" s="17">
        <f>N39</f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7">
        <v>0</v>
      </c>
      <c r="V38" s="17"/>
      <c r="W38" s="17">
        <f>W39</f>
        <v>0</v>
      </c>
      <c r="X38" s="2"/>
    </row>
    <row r="39" spans="1:24" hidden="1" outlineLevel="4" x14ac:dyDescent="0.25">
      <c r="A39" s="4" t="s">
        <v>15</v>
      </c>
      <c r="B39" s="9" t="s">
        <v>1</v>
      </c>
      <c r="C39" s="9" t="s">
        <v>49</v>
      </c>
      <c r="D39" s="9" t="s">
        <v>52</v>
      </c>
      <c r="E39" s="5" t="s">
        <v>27</v>
      </c>
      <c r="F39" s="5" t="s">
        <v>16</v>
      </c>
      <c r="G39" s="5" t="s">
        <v>2</v>
      </c>
      <c r="H39" s="5"/>
      <c r="I39" s="5"/>
      <c r="J39" s="5"/>
      <c r="K39" s="5"/>
      <c r="L39" s="5"/>
      <c r="M39" s="5"/>
      <c r="N39" s="17">
        <f>N40</f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7">
        <f>U40</f>
        <v>0</v>
      </c>
      <c r="V39" s="17"/>
      <c r="W39" s="17">
        <f>W40</f>
        <v>0</v>
      </c>
      <c r="X39" s="2"/>
    </row>
    <row r="40" spans="1:24" hidden="1" outlineLevel="5" x14ac:dyDescent="0.25">
      <c r="A40" s="4" t="s">
        <v>22</v>
      </c>
      <c r="B40" s="9" t="s">
        <v>1</v>
      </c>
      <c r="C40" s="9" t="s">
        <v>49</v>
      </c>
      <c r="D40" s="9" t="s">
        <v>52</v>
      </c>
      <c r="E40" s="5" t="s">
        <v>27</v>
      </c>
      <c r="F40" s="5" t="s">
        <v>23</v>
      </c>
      <c r="G40" s="5" t="s">
        <v>2</v>
      </c>
      <c r="H40" s="5"/>
      <c r="I40" s="5"/>
      <c r="J40" s="5"/>
      <c r="K40" s="5"/>
      <c r="L40" s="5"/>
      <c r="M40" s="5"/>
      <c r="N40" s="17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7">
        <v>0</v>
      </c>
      <c r="V40" s="17"/>
      <c r="W40" s="17">
        <v>0</v>
      </c>
      <c r="X40" s="2"/>
    </row>
    <row r="41" spans="1:24" outlineLevel="1" collapsed="1" x14ac:dyDescent="0.25">
      <c r="A41" s="4" t="s">
        <v>28</v>
      </c>
      <c r="B41" s="9" t="s">
        <v>76</v>
      </c>
      <c r="C41" s="9" t="s">
        <v>53</v>
      </c>
      <c r="D41" s="9"/>
      <c r="E41" s="5"/>
      <c r="F41" s="5"/>
      <c r="G41" s="5" t="s">
        <v>2</v>
      </c>
      <c r="H41" s="5"/>
      <c r="I41" s="5"/>
      <c r="J41" s="5"/>
      <c r="K41" s="5"/>
      <c r="L41" s="5"/>
      <c r="M41" s="5"/>
      <c r="N41" s="17">
        <f>N42</f>
        <v>137993</v>
      </c>
      <c r="O41" s="18">
        <v>88835</v>
      </c>
      <c r="P41" s="18">
        <v>0</v>
      </c>
      <c r="Q41" s="18">
        <v>88835</v>
      </c>
      <c r="R41" s="18">
        <v>0</v>
      </c>
      <c r="S41" s="18">
        <v>88835</v>
      </c>
      <c r="T41" s="18">
        <v>0</v>
      </c>
      <c r="U41" s="17">
        <f>U42</f>
        <v>137993</v>
      </c>
      <c r="V41" s="17">
        <v>80903.399999999994</v>
      </c>
      <c r="W41" s="17">
        <f>V41/U41*100</f>
        <v>58.628626089729188</v>
      </c>
      <c r="X41" s="2"/>
    </row>
    <row r="42" spans="1:24" ht="25.5" outlineLevel="2" x14ac:dyDescent="0.25">
      <c r="A42" s="4" t="s">
        <v>29</v>
      </c>
      <c r="B42" s="9" t="s">
        <v>76</v>
      </c>
      <c r="C42" s="9" t="s">
        <v>53</v>
      </c>
      <c r="D42" s="9" t="s">
        <v>54</v>
      </c>
      <c r="E42" s="5"/>
      <c r="F42" s="5"/>
      <c r="G42" s="5" t="s">
        <v>2</v>
      </c>
      <c r="H42" s="5"/>
      <c r="I42" s="5"/>
      <c r="J42" s="5"/>
      <c r="K42" s="5"/>
      <c r="L42" s="5"/>
      <c r="M42" s="5"/>
      <c r="N42" s="17">
        <f>N43</f>
        <v>137993</v>
      </c>
      <c r="O42" s="18">
        <v>88835</v>
      </c>
      <c r="P42" s="18">
        <v>0</v>
      </c>
      <c r="Q42" s="18">
        <v>88835</v>
      </c>
      <c r="R42" s="18">
        <v>0</v>
      </c>
      <c r="S42" s="18">
        <v>88835</v>
      </c>
      <c r="T42" s="18">
        <v>0</v>
      </c>
      <c r="U42" s="17">
        <f>U43</f>
        <v>137993</v>
      </c>
      <c r="V42" s="17">
        <v>80903.399999999994</v>
      </c>
      <c r="W42" s="17">
        <f>W43</f>
        <v>58.628626089729188</v>
      </c>
      <c r="X42" s="2"/>
    </row>
    <row r="43" spans="1:24" ht="51" outlineLevel="3" x14ac:dyDescent="0.25">
      <c r="A43" s="4" t="s">
        <v>61</v>
      </c>
      <c r="B43" s="9" t="s">
        <v>76</v>
      </c>
      <c r="C43" s="9" t="s">
        <v>53</v>
      </c>
      <c r="D43" s="9" t="s">
        <v>54</v>
      </c>
      <c r="E43" s="5">
        <v>5041151180</v>
      </c>
      <c r="F43" s="5"/>
      <c r="G43" s="5" t="s">
        <v>2</v>
      </c>
      <c r="H43" s="5"/>
      <c r="I43" s="5"/>
      <c r="J43" s="5"/>
      <c r="K43" s="5"/>
      <c r="L43" s="5"/>
      <c r="M43" s="5"/>
      <c r="N43" s="17">
        <f>N44+N46</f>
        <v>137993</v>
      </c>
      <c r="O43" s="18">
        <v>88835</v>
      </c>
      <c r="P43" s="18">
        <v>0</v>
      </c>
      <c r="Q43" s="18">
        <v>88835</v>
      </c>
      <c r="R43" s="18">
        <v>0</v>
      </c>
      <c r="S43" s="18">
        <v>88835</v>
      </c>
      <c r="T43" s="18">
        <v>0</v>
      </c>
      <c r="U43" s="17">
        <f>U44+U46</f>
        <v>137993</v>
      </c>
      <c r="V43" s="17">
        <v>80903.399999999994</v>
      </c>
      <c r="W43" s="17">
        <f>V43/U43*100</f>
        <v>58.628626089729188</v>
      </c>
      <c r="X43" s="2"/>
    </row>
    <row r="44" spans="1:24" ht="89.25" outlineLevel="4" x14ac:dyDescent="0.25">
      <c r="A44" s="4" t="s">
        <v>6</v>
      </c>
      <c r="B44" s="9" t="s">
        <v>76</v>
      </c>
      <c r="C44" s="9" t="s">
        <v>53</v>
      </c>
      <c r="D44" s="9" t="s">
        <v>54</v>
      </c>
      <c r="E44" s="5">
        <v>5041151180</v>
      </c>
      <c r="F44" s="5" t="s">
        <v>7</v>
      </c>
      <c r="G44" s="5" t="s">
        <v>2</v>
      </c>
      <c r="H44" s="5"/>
      <c r="I44" s="5"/>
      <c r="J44" s="5"/>
      <c r="K44" s="5"/>
      <c r="L44" s="5"/>
      <c r="M44" s="5"/>
      <c r="N44" s="17">
        <f>N45</f>
        <v>120255</v>
      </c>
      <c r="O44" s="18">
        <v>79945</v>
      </c>
      <c r="P44" s="18">
        <v>0</v>
      </c>
      <c r="Q44" s="18">
        <v>79945</v>
      </c>
      <c r="R44" s="18">
        <v>0</v>
      </c>
      <c r="S44" s="18">
        <v>79945</v>
      </c>
      <c r="T44" s="18">
        <v>0</v>
      </c>
      <c r="U44" s="17">
        <f>U45</f>
        <v>120255</v>
      </c>
      <c r="V44" s="17">
        <v>80903.399999999994</v>
      </c>
      <c r="W44" s="17">
        <f>W45</f>
        <v>67.276537358114012</v>
      </c>
      <c r="X44" s="2"/>
    </row>
    <row r="45" spans="1:24" ht="38.25" outlineLevel="5" x14ac:dyDescent="0.25">
      <c r="A45" s="4" t="s">
        <v>8</v>
      </c>
      <c r="B45" s="9" t="s">
        <v>76</v>
      </c>
      <c r="C45" s="9" t="s">
        <v>53</v>
      </c>
      <c r="D45" s="9" t="s">
        <v>54</v>
      </c>
      <c r="E45" s="5">
        <v>5041151180</v>
      </c>
      <c r="F45" s="5" t="s">
        <v>9</v>
      </c>
      <c r="G45" s="5" t="s">
        <v>2</v>
      </c>
      <c r="H45" s="5"/>
      <c r="I45" s="5"/>
      <c r="J45" s="5"/>
      <c r="K45" s="5"/>
      <c r="L45" s="5"/>
      <c r="M45" s="5"/>
      <c r="N45" s="17">
        <v>120255</v>
      </c>
      <c r="O45" s="18">
        <v>79945</v>
      </c>
      <c r="P45" s="18">
        <v>0</v>
      </c>
      <c r="Q45" s="18">
        <v>79945</v>
      </c>
      <c r="R45" s="18">
        <v>0</v>
      </c>
      <c r="S45" s="18">
        <v>79945</v>
      </c>
      <c r="T45" s="18">
        <v>0</v>
      </c>
      <c r="U45" s="17">
        <v>120255</v>
      </c>
      <c r="V45" s="17">
        <v>80903.399999999994</v>
      </c>
      <c r="W45" s="17">
        <f>V45/U45*100</f>
        <v>67.276537358114012</v>
      </c>
      <c r="X45" s="2"/>
    </row>
    <row r="46" spans="1:24" ht="38.25" outlineLevel="4" x14ac:dyDescent="0.25">
      <c r="A46" s="4" t="s">
        <v>11</v>
      </c>
      <c r="B46" s="9" t="s">
        <v>76</v>
      </c>
      <c r="C46" s="9" t="s">
        <v>53</v>
      </c>
      <c r="D46" s="9" t="s">
        <v>54</v>
      </c>
      <c r="E46" s="5">
        <v>5041151180</v>
      </c>
      <c r="F46" s="5" t="s">
        <v>12</v>
      </c>
      <c r="G46" s="5" t="s">
        <v>2</v>
      </c>
      <c r="H46" s="5"/>
      <c r="I46" s="5"/>
      <c r="J46" s="5"/>
      <c r="K46" s="5"/>
      <c r="L46" s="5"/>
      <c r="M46" s="5"/>
      <c r="N46" s="17">
        <f>N47</f>
        <v>17738</v>
      </c>
      <c r="O46" s="18">
        <v>8890</v>
      </c>
      <c r="P46" s="18">
        <v>0</v>
      </c>
      <c r="Q46" s="18">
        <v>8890</v>
      </c>
      <c r="R46" s="18">
        <v>0</v>
      </c>
      <c r="S46" s="18">
        <v>8890</v>
      </c>
      <c r="T46" s="18">
        <v>0</v>
      </c>
      <c r="U46" s="17">
        <f>U47</f>
        <v>17738</v>
      </c>
      <c r="V46" s="17">
        <v>0</v>
      </c>
      <c r="W46" s="17">
        <v>0</v>
      </c>
      <c r="X46" s="2"/>
    </row>
    <row r="47" spans="1:24" ht="44.25" customHeight="1" outlineLevel="5" x14ac:dyDescent="0.25">
      <c r="A47" s="4" t="s">
        <v>13</v>
      </c>
      <c r="B47" s="9" t="s">
        <v>76</v>
      </c>
      <c r="C47" s="9" t="s">
        <v>53</v>
      </c>
      <c r="D47" s="9" t="s">
        <v>54</v>
      </c>
      <c r="E47" s="5">
        <v>5041151180</v>
      </c>
      <c r="F47" s="5" t="s">
        <v>14</v>
      </c>
      <c r="G47" s="5" t="s">
        <v>2</v>
      </c>
      <c r="H47" s="5"/>
      <c r="I47" s="5"/>
      <c r="J47" s="5"/>
      <c r="K47" s="5"/>
      <c r="L47" s="5"/>
      <c r="M47" s="5"/>
      <c r="N47" s="17">
        <v>17738</v>
      </c>
      <c r="O47" s="18">
        <v>8890</v>
      </c>
      <c r="P47" s="18">
        <v>0</v>
      </c>
      <c r="Q47" s="18">
        <v>8890</v>
      </c>
      <c r="R47" s="18">
        <v>0</v>
      </c>
      <c r="S47" s="18">
        <v>8890</v>
      </c>
      <c r="T47" s="18">
        <v>0</v>
      </c>
      <c r="U47" s="17">
        <v>17738</v>
      </c>
      <c r="V47" s="17">
        <v>0</v>
      </c>
      <c r="W47" s="17">
        <f>V47/U47*100</f>
        <v>0</v>
      </c>
      <c r="X47" s="2"/>
    </row>
    <row r="48" spans="1:24" ht="25.5" outlineLevel="1" x14ac:dyDescent="0.25">
      <c r="A48" s="4" t="s">
        <v>43</v>
      </c>
      <c r="B48" s="9" t="s">
        <v>76</v>
      </c>
      <c r="C48" s="9" t="s">
        <v>54</v>
      </c>
      <c r="D48" s="9"/>
      <c r="E48" s="5"/>
      <c r="F48" s="5"/>
      <c r="G48" s="5" t="s">
        <v>2</v>
      </c>
      <c r="H48" s="5"/>
      <c r="I48" s="5"/>
      <c r="J48" s="5"/>
      <c r="K48" s="5"/>
      <c r="L48" s="5"/>
      <c r="M48" s="5"/>
      <c r="N48" s="17">
        <v>35000</v>
      </c>
      <c r="O48" s="18">
        <v>280000</v>
      </c>
      <c r="P48" s="18">
        <v>0</v>
      </c>
      <c r="Q48" s="18">
        <v>280000</v>
      </c>
      <c r="R48" s="18">
        <v>0</v>
      </c>
      <c r="S48" s="18">
        <v>280000</v>
      </c>
      <c r="T48" s="18">
        <v>0</v>
      </c>
      <c r="U48" s="17">
        <v>35000</v>
      </c>
      <c r="V48" s="17">
        <v>35000</v>
      </c>
      <c r="W48" s="17">
        <f>V48/U48*100</f>
        <v>100</v>
      </c>
      <c r="X48" s="2"/>
    </row>
    <row r="49" spans="1:24" ht="51" outlineLevel="2" x14ac:dyDescent="0.25">
      <c r="A49" s="4" t="s">
        <v>42</v>
      </c>
      <c r="B49" s="9" t="s">
        <v>76</v>
      </c>
      <c r="C49" s="9" t="s">
        <v>54</v>
      </c>
      <c r="D49" s="9" t="s">
        <v>55</v>
      </c>
      <c r="E49" s="5"/>
      <c r="F49" s="5"/>
      <c r="G49" s="5" t="s">
        <v>2</v>
      </c>
      <c r="H49" s="5"/>
      <c r="I49" s="5"/>
      <c r="J49" s="5"/>
      <c r="K49" s="5"/>
      <c r="L49" s="5"/>
      <c r="M49" s="5"/>
      <c r="N49" s="17">
        <v>35000</v>
      </c>
      <c r="O49" s="18">
        <v>280000</v>
      </c>
      <c r="P49" s="18">
        <v>0</v>
      </c>
      <c r="Q49" s="18">
        <v>280000</v>
      </c>
      <c r="R49" s="18">
        <v>0</v>
      </c>
      <c r="S49" s="18">
        <v>280000</v>
      </c>
      <c r="T49" s="18">
        <v>0</v>
      </c>
      <c r="U49" s="17">
        <v>35000</v>
      </c>
      <c r="V49" s="17">
        <v>35000</v>
      </c>
      <c r="W49" s="17">
        <v>100</v>
      </c>
      <c r="X49" s="2"/>
    </row>
    <row r="50" spans="1:24" ht="25.5" outlineLevel="3" x14ac:dyDescent="0.25">
      <c r="A50" s="4" t="s">
        <v>30</v>
      </c>
      <c r="B50" s="9" t="s">
        <v>76</v>
      </c>
      <c r="C50" s="9" t="s">
        <v>54</v>
      </c>
      <c r="D50" s="9" t="s">
        <v>55</v>
      </c>
      <c r="E50" s="5">
        <v>5041181140</v>
      </c>
      <c r="F50" s="5"/>
      <c r="G50" s="5" t="s">
        <v>2</v>
      </c>
      <c r="H50" s="5"/>
      <c r="I50" s="5"/>
      <c r="J50" s="5"/>
      <c r="K50" s="5"/>
      <c r="L50" s="5"/>
      <c r="M50" s="5"/>
      <c r="N50" s="17">
        <v>35000</v>
      </c>
      <c r="O50" s="18">
        <v>280000</v>
      </c>
      <c r="P50" s="18">
        <v>0</v>
      </c>
      <c r="Q50" s="18">
        <v>280000</v>
      </c>
      <c r="R50" s="18">
        <v>0</v>
      </c>
      <c r="S50" s="18">
        <v>280000</v>
      </c>
      <c r="T50" s="18">
        <v>0</v>
      </c>
      <c r="U50" s="17">
        <v>35000</v>
      </c>
      <c r="V50" s="17">
        <v>35000</v>
      </c>
      <c r="W50" s="17">
        <v>100</v>
      </c>
      <c r="X50" s="2"/>
    </row>
    <row r="51" spans="1:24" ht="38.25" outlineLevel="4" x14ac:dyDescent="0.25">
      <c r="A51" s="4" t="s">
        <v>11</v>
      </c>
      <c r="B51" s="9" t="s">
        <v>76</v>
      </c>
      <c r="C51" s="9" t="s">
        <v>54</v>
      </c>
      <c r="D51" s="9" t="s">
        <v>55</v>
      </c>
      <c r="E51" s="5">
        <v>5041181140</v>
      </c>
      <c r="F51" s="5" t="s">
        <v>12</v>
      </c>
      <c r="G51" s="5" t="s">
        <v>2</v>
      </c>
      <c r="H51" s="5"/>
      <c r="I51" s="5"/>
      <c r="J51" s="5"/>
      <c r="K51" s="5"/>
      <c r="L51" s="5"/>
      <c r="M51" s="5"/>
      <c r="N51" s="17">
        <v>35000</v>
      </c>
      <c r="O51" s="18">
        <v>280000</v>
      </c>
      <c r="P51" s="18">
        <v>0</v>
      </c>
      <c r="Q51" s="18">
        <v>280000</v>
      </c>
      <c r="R51" s="18">
        <v>0</v>
      </c>
      <c r="S51" s="18">
        <v>280000</v>
      </c>
      <c r="T51" s="18">
        <v>0</v>
      </c>
      <c r="U51" s="17">
        <v>35000</v>
      </c>
      <c r="V51" s="17">
        <v>35000</v>
      </c>
      <c r="W51" s="17">
        <v>100</v>
      </c>
      <c r="X51" s="2"/>
    </row>
    <row r="52" spans="1:24" ht="42.75" customHeight="1" outlineLevel="5" x14ac:dyDescent="0.25">
      <c r="A52" s="4" t="s">
        <v>13</v>
      </c>
      <c r="B52" s="9" t="s">
        <v>76</v>
      </c>
      <c r="C52" s="9" t="s">
        <v>54</v>
      </c>
      <c r="D52" s="9" t="s">
        <v>55</v>
      </c>
      <c r="E52" s="5">
        <v>5041181140</v>
      </c>
      <c r="F52" s="5" t="s">
        <v>14</v>
      </c>
      <c r="G52" s="5" t="s">
        <v>2</v>
      </c>
      <c r="H52" s="5"/>
      <c r="I52" s="5"/>
      <c r="J52" s="5"/>
      <c r="K52" s="5"/>
      <c r="L52" s="5"/>
      <c r="M52" s="5"/>
      <c r="N52" s="17">
        <v>35000</v>
      </c>
      <c r="O52" s="18">
        <v>280000</v>
      </c>
      <c r="P52" s="18">
        <v>0</v>
      </c>
      <c r="Q52" s="18">
        <v>280000</v>
      </c>
      <c r="R52" s="18">
        <v>0</v>
      </c>
      <c r="S52" s="18">
        <v>280000</v>
      </c>
      <c r="T52" s="18">
        <v>0</v>
      </c>
      <c r="U52" s="17">
        <v>35000</v>
      </c>
      <c r="V52" s="17">
        <v>35000</v>
      </c>
      <c r="W52" s="17">
        <f>V52/U52*100</f>
        <v>100</v>
      </c>
      <c r="X52" s="2"/>
    </row>
    <row r="53" spans="1:24" ht="25.5" outlineLevel="1" x14ac:dyDescent="0.25">
      <c r="A53" s="4" t="s">
        <v>31</v>
      </c>
      <c r="B53" s="9" t="s">
        <v>76</v>
      </c>
      <c r="C53" s="9" t="s">
        <v>56</v>
      </c>
      <c r="D53" s="9"/>
      <c r="E53" s="5"/>
      <c r="F53" s="5"/>
      <c r="G53" s="5" t="s">
        <v>2</v>
      </c>
      <c r="H53" s="5"/>
      <c r="I53" s="5"/>
      <c r="J53" s="5"/>
      <c r="K53" s="5"/>
      <c r="L53" s="5"/>
      <c r="M53" s="5"/>
      <c r="N53" s="17">
        <v>327217.2</v>
      </c>
      <c r="O53" s="18">
        <v>1560924</v>
      </c>
      <c r="P53" s="18">
        <v>0</v>
      </c>
      <c r="Q53" s="18">
        <v>1560924</v>
      </c>
      <c r="R53" s="18">
        <v>0</v>
      </c>
      <c r="S53" s="18">
        <v>1560924</v>
      </c>
      <c r="T53" s="18">
        <v>0</v>
      </c>
      <c r="U53" s="17">
        <v>327217.2</v>
      </c>
      <c r="V53" s="17">
        <v>133992.89000000001</v>
      </c>
      <c r="W53" s="17">
        <f>V53/U53*100</f>
        <v>40.949219662047106</v>
      </c>
      <c r="X53" s="2"/>
    </row>
    <row r="54" spans="1:24" outlineLevel="2" x14ac:dyDescent="0.25">
      <c r="A54" s="4" t="s">
        <v>32</v>
      </c>
      <c r="B54" s="9" t="s">
        <v>76</v>
      </c>
      <c r="C54" s="9" t="s">
        <v>56</v>
      </c>
      <c r="D54" s="9" t="s">
        <v>54</v>
      </c>
      <c r="E54" s="5"/>
      <c r="F54" s="5"/>
      <c r="G54" s="5" t="s">
        <v>2</v>
      </c>
      <c r="H54" s="5"/>
      <c r="I54" s="5"/>
      <c r="J54" s="5"/>
      <c r="K54" s="5"/>
      <c r="L54" s="5"/>
      <c r="M54" s="5"/>
      <c r="N54" s="17">
        <v>327217.2</v>
      </c>
      <c r="O54" s="18">
        <v>1560924</v>
      </c>
      <c r="P54" s="18">
        <v>0</v>
      </c>
      <c r="Q54" s="18">
        <v>1560924</v>
      </c>
      <c r="R54" s="18">
        <v>0</v>
      </c>
      <c r="S54" s="18">
        <v>1560924</v>
      </c>
      <c r="T54" s="18">
        <v>0</v>
      </c>
      <c r="U54" s="17">
        <v>327217.2</v>
      </c>
      <c r="V54" s="17">
        <v>133992.89000000001</v>
      </c>
      <c r="W54" s="17">
        <f>V54/U54*100</f>
        <v>40.949219662047106</v>
      </c>
      <c r="X54" s="2"/>
    </row>
    <row r="55" spans="1:24" ht="25.5" outlineLevel="3" x14ac:dyDescent="0.25">
      <c r="A55" s="4" t="s">
        <v>33</v>
      </c>
      <c r="B55" s="9" t="s">
        <v>76</v>
      </c>
      <c r="C55" s="9" t="s">
        <v>56</v>
      </c>
      <c r="D55" s="9" t="s">
        <v>54</v>
      </c>
      <c r="E55" s="5">
        <v>5041181690</v>
      </c>
      <c r="F55" s="5"/>
      <c r="G55" s="5" t="s">
        <v>2</v>
      </c>
      <c r="H55" s="5"/>
      <c r="I55" s="5"/>
      <c r="J55" s="5"/>
      <c r="K55" s="5"/>
      <c r="L55" s="5"/>
      <c r="M55" s="5"/>
      <c r="N55" s="17">
        <v>195706</v>
      </c>
      <c r="O55" s="18">
        <v>313200</v>
      </c>
      <c r="P55" s="18">
        <v>0</v>
      </c>
      <c r="Q55" s="18">
        <v>313200</v>
      </c>
      <c r="R55" s="18">
        <v>0</v>
      </c>
      <c r="S55" s="18">
        <v>313200</v>
      </c>
      <c r="T55" s="18">
        <v>0</v>
      </c>
      <c r="U55" s="17">
        <v>195706</v>
      </c>
      <c r="V55" s="17">
        <v>126683.21</v>
      </c>
      <c r="W55" s="17">
        <f t="shared" ref="W55:W56" si="4">W56</f>
        <v>64.731387898173793</v>
      </c>
      <c r="X55" s="2"/>
    </row>
    <row r="56" spans="1:24" ht="38.25" outlineLevel="4" x14ac:dyDescent="0.25">
      <c r="A56" s="4" t="s">
        <v>11</v>
      </c>
      <c r="B56" s="9" t="s">
        <v>76</v>
      </c>
      <c r="C56" s="9" t="s">
        <v>56</v>
      </c>
      <c r="D56" s="9" t="s">
        <v>54</v>
      </c>
      <c r="E56" s="5">
        <v>5041181690</v>
      </c>
      <c r="F56" s="5" t="s">
        <v>12</v>
      </c>
      <c r="G56" s="5" t="s">
        <v>2</v>
      </c>
      <c r="H56" s="5"/>
      <c r="I56" s="5"/>
      <c r="J56" s="5"/>
      <c r="K56" s="5"/>
      <c r="L56" s="5"/>
      <c r="M56" s="5"/>
      <c r="N56" s="17">
        <v>195706</v>
      </c>
      <c r="O56" s="18">
        <v>313200</v>
      </c>
      <c r="P56" s="18">
        <v>0</v>
      </c>
      <c r="Q56" s="18">
        <v>313200</v>
      </c>
      <c r="R56" s="18">
        <v>0</v>
      </c>
      <c r="S56" s="18">
        <v>313200</v>
      </c>
      <c r="T56" s="18">
        <v>0</v>
      </c>
      <c r="U56" s="17">
        <v>195706</v>
      </c>
      <c r="V56" s="17">
        <v>126683.21</v>
      </c>
      <c r="W56" s="17">
        <f t="shared" si="4"/>
        <v>64.731387898173793</v>
      </c>
      <c r="X56" s="2"/>
    </row>
    <row r="57" spans="1:24" ht="42.75" customHeight="1" outlineLevel="5" x14ac:dyDescent="0.25">
      <c r="A57" s="4" t="s">
        <v>13</v>
      </c>
      <c r="B57" s="9" t="s">
        <v>76</v>
      </c>
      <c r="C57" s="9" t="s">
        <v>56</v>
      </c>
      <c r="D57" s="9" t="s">
        <v>54</v>
      </c>
      <c r="E57" s="5">
        <v>5041181690</v>
      </c>
      <c r="F57" s="5" t="s">
        <v>14</v>
      </c>
      <c r="G57" s="5" t="s">
        <v>2</v>
      </c>
      <c r="H57" s="5"/>
      <c r="I57" s="5"/>
      <c r="J57" s="5"/>
      <c r="K57" s="5"/>
      <c r="L57" s="5"/>
      <c r="M57" s="5"/>
      <c r="N57" s="17">
        <v>195706</v>
      </c>
      <c r="O57" s="18">
        <v>313200</v>
      </c>
      <c r="P57" s="18">
        <v>0</v>
      </c>
      <c r="Q57" s="18">
        <v>313200</v>
      </c>
      <c r="R57" s="18">
        <v>0</v>
      </c>
      <c r="S57" s="18">
        <v>313200</v>
      </c>
      <c r="T57" s="18">
        <v>0</v>
      </c>
      <c r="U57" s="17">
        <v>195706</v>
      </c>
      <c r="V57" s="17">
        <v>126683.21</v>
      </c>
      <c r="W57" s="17">
        <f>V57/U57*100</f>
        <v>64.731387898173793</v>
      </c>
      <c r="X57" s="2"/>
    </row>
    <row r="58" spans="1:24" ht="25.5" outlineLevel="3" x14ac:dyDescent="0.25">
      <c r="A58" s="4" t="s">
        <v>34</v>
      </c>
      <c r="B58" s="9" t="s">
        <v>76</v>
      </c>
      <c r="C58" s="9" t="s">
        <v>56</v>
      </c>
      <c r="D58" s="9" t="s">
        <v>54</v>
      </c>
      <c r="E58" s="5">
        <v>5041181710</v>
      </c>
      <c r="F58" s="5"/>
      <c r="G58" s="5" t="s">
        <v>2</v>
      </c>
      <c r="H58" s="5"/>
      <c r="I58" s="5"/>
      <c r="J58" s="5"/>
      <c r="K58" s="5"/>
      <c r="L58" s="5"/>
      <c r="M58" s="5"/>
      <c r="N58" s="17">
        <v>10000</v>
      </c>
      <c r="O58" s="18">
        <v>600000</v>
      </c>
      <c r="P58" s="18">
        <v>0</v>
      </c>
      <c r="Q58" s="18">
        <v>600000</v>
      </c>
      <c r="R58" s="18">
        <v>0</v>
      </c>
      <c r="S58" s="18">
        <v>600000</v>
      </c>
      <c r="T58" s="18">
        <v>0</v>
      </c>
      <c r="U58" s="17">
        <v>10000</v>
      </c>
      <c r="V58" s="17">
        <v>6108.41</v>
      </c>
      <c r="W58" s="17">
        <f>V58/U58*100</f>
        <v>61.084099999999999</v>
      </c>
      <c r="X58" s="2"/>
    </row>
    <row r="59" spans="1:24" ht="38.25" outlineLevel="4" x14ac:dyDescent="0.25">
      <c r="A59" s="4" t="s">
        <v>11</v>
      </c>
      <c r="B59" s="9" t="s">
        <v>76</v>
      </c>
      <c r="C59" s="9" t="s">
        <v>56</v>
      </c>
      <c r="D59" s="9" t="s">
        <v>54</v>
      </c>
      <c r="E59" s="5">
        <v>5041181710</v>
      </c>
      <c r="F59" s="5" t="s">
        <v>12</v>
      </c>
      <c r="G59" s="5" t="s">
        <v>2</v>
      </c>
      <c r="H59" s="5"/>
      <c r="I59" s="5"/>
      <c r="J59" s="5"/>
      <c r="K59" s="5"/>
      <c r="L59" s="5"/>
      <c r="M59" s="5"/>
      <c r="N59" s="17">
        <v>10000</v>
      </c>
      <c r="O59" s="18">
        <v>600000</v>
      </c>
      <c r="P59" s="18">
        <v>0</v>
      </c>
      <c r="Q59" s="18">
        <v>600000</v>
      </c>
      <c r="R59" s="18">
        <v>0</v>
      </c>
      <c r="S59" s="18">
        <v>600000</v>
      </c>
      <c r="T59" s="18">
        <v>0</v>
      </c>
      <c r="U59" s="17">
        <v>10000</v>
      </c>
      <c r="V59" s="17">
        <v>6108.41</v>
      </c>
      <c r="W59" s="17">
        <v>61.08</v>
      </c>
      <c r="X59" s="2"/>
    </row>
    <row r="60" spans="1:24" ht="44.25" customHeight="1" outlineLevel="5" x14ac:dyDescent="0.25">
      <c r="A60" s="4" t="s">
        <v>13</v>
      </c>
      <c r="B60" s="9" t="s">
        <v>76</v>
      </c>
      <c r="C60" s="9" t="s">
        <v>56</v>
      </c>
      <c r="D60" s="9" t="s">
        <v>54</v>
      </c>
      <c r="E60" s="5">
        <v>5041181710</v>
      </c>
      <c r="F60" s="5" t="s">
        <v>14</v>
      </c>
      <c r="G60" s="5" t="s">
        <v>2</v>
      </c>
      <c r="H60" s="5"/>
      <c r="I60" s="5"/>
      <c r="J60" s="5"/>
      <c r="K60" s="5"/>
      <c r="L60" s="5"/>
      <c r="M60" s="5"/>
      <c r="N60" s="17">
        <v>10000</v>
      </c>
      <c r="O60" s="18">
        <v>600000</v>
      </c>
      <c r="P60" s="18">
        <v>0</v>
      </c>
      <c r="Q60" s="18">
        <v>600000</v>
      </c>
      <c r="R60" s="18">
        <v>0</v>
      </c>
      <c r="S60" s="18">
        <v>600000</v>
      </c>
      <c r="T60" s="18">
        <v>0</v>
      </c>
      <c r="U60" s="17">
        <v>10000</v>
      </c>
      <c r="V60" s="17">
        <v>6108.41</v>
      </c>
      <c r="W60" s="17">
        <f>V60/U60*100</f>
        <v>61.084099999999999</v>
      </c>
      <c r="X60" s="2"/>
    </row>
    <row r="61" spans="1:24" outlineLevel="3" x14ac:dyDescent="0.25">
      <c r="A61" s="4" t="s">
        <v>35</v>
      </c>
      <c r="B61" s="9" t="s">
        <v>76</v>
      </c>
      <c r="C61" s="9" t="s">
        <v>56</v>
      </c>
      <c r="D61" s="9" t="s">
        <v>54</v>
      </c>
      <c r="E61" s="5">
        <v>5041181730</v>
      </c>
      <c r="F61" s="5"/>
      <c r="G61" s="5" t="s">
        <v>2</v>
      </c>
      <c r="H61" s="5"/>
      <c r="I61" s="5"/>
      <c r="J61" s="5"/>
      <c r="K61" s="5"/>
      <c r="L61" s="5"/>
      <c r="M61" s="5"/>
      <c r="N61" s="17">
        <v>121511.2</v>
      </c>
      <c r="O61" s="18">
        <v>647724</v>
      </c>
      <c r="P61" s="18">
        <v>0</v>
      </c>
      <c r="Q61" s="18">
        <v>647724</v>
      </c>
      <c r="R61" s="18">
        <v>0</v>
      </c>
      <c r="S61" s="18">
        <v>647724</v>
      </c>
      <c r="T61" s="18">
        <v>0</v>
      </c>
      <c r="U61" s="17">
        <v>121511.2</v>
      </c>
      <c r="V61" s="17">
        <v>1201.27</v>
      </c>
      <c r="W61" s="17">
        <f>V61/U61*100</f>
        <v>0.98860845749198423</v>
      </c>
      <c r="X61" s="2"/>
    </row>
    <row r="62" spans="1:24" ht="38.25" outlineLevel="4" x14ac:dyDescent="0.25">
      <c r="A62" s="4" t="s">
        <v>11</v>
      </c>
      <c r="B62" s="9" t="s">
        <v>76</v>
      </c>
      <c r="C62" s="9" t="s">
        <v>56</v>
      </c>
      <c r="D62" s="9" t="s">
        <v>54</v>
      </c>
      <c r="E62" s="5">
        <v>5041181730</v>
      </c>
      <c r="F62" s="5" t="s">
        <v>12</v>
      </c>
      <c r="G62" s="5" t="s">
        <v>2</v>
      </c>
      <c r="H62" s="5"/>
      <c r="I62" s="5"/>
      <c r="J62" s="5"/>
      <c r="K62" s="5"/>
      <c r="L62" s="5"/>
      <c r="M62" s="5"/>
      <c r="N62" s="17">
        <v>121511.2</v>
      </c>
      <c r="O62" s="18">
        <v>647724</v>
      </c>
      <c r="P62" s="18">
        <v>0</v>
      </c>
      <c r="Q62" s="18">
        <v>647724</v>
      </c>
      <c r="R62" s="18">
        <v>0</v>
      </c>
      <c r="S62" s="18">
        <v>647724</v>
      </c>
      <c r="T62" s="18">
        <v>0</v>
      </c>
      <c r="U62" s="17">
        <v>121511.2</v>
      </c>
      <c r="V62" s="17">
        <v>1201.27</v>
      </c>
      <c r="W62" s="17">
        <v>0.99</v>
      </c>
      <c r="X62" s="2"/>
    </row>
    <row r="63" spans="1:24" ht="44.25" customHeight="1" outlineLevel="5" x14ac:dyDescent="0.25">
      <c r="A63" s="4" t="s">
        <v>13</v>
      </c>
      <c r="B63" s="9" t="s">
        <v>76</v>
      </c>
      <c r="C63" s="9" t="s">
        <v>56</v>
      </c>
      <c r="D63" s="9" t="s">
        <v>54</v>
      </c>
      <c r="E63" s="5">
        <v>5041181730</v>
      </c>
      <c r="F63" s="5" t="s">
        <v>14</v>
      </c>
      <c r="G63" s="5" t="s">
        <v>2</v>
      </c>
      <c r="H63" s="5"/>
      <c r="I63" s="5"/>
      <c r="J63" s="5"/>
      <c r="K63" s="5"/>
      <c r="L63" s="5"/>
      <c r="M63" s="5"/>
      <c r="N63" s="17">
        <v>121511.2</v>
      </c>
      <c r="O63" s="18">
        <v>647724</v>
      </c>
      <c r="P63" s="18">
        <v>0</v>
      </c>
      <c r="Q63" s="18">
        <v>647724</v>
      </c>
      <c r="R63" s="18">
        <v>0</v>
      </c>
      <c r="S63" s="18">
        <v>647724</v>
      </c>
      <c r="T63" s="18">
        <v>0</v>
      </c>
      <c r="U63" s="17">
        <v>121511.2</v>
      </c>
      <c r="V63" s="17">
        <v>1201.27</v>
      </c>
      <c r="W63" s="17">
        <f>V63/U63*100</f>
        <v>0.98860845749198423</v>
      </c>
      <c r="X63" s="2"/>
    </row>
    <row r="64" spans="1:24" hidden="1" outlineLevel="5" x14ac:dyDescent="0.25">
      <c r="A64" s="4" t="s">
        <v>36</v>
      </c>
      <c r="B64" s="9"/>
      <c r="C64" s="9"/>
      <c r="D64" s="9"/>
      <c r="E64" s="5"/>
      <c r="F64" s="5"/>
      <c r="G64" s="5"/>
      <c r="H64" s="5"/>
      <c r="I64" s="5"/>
      <c r="J64" s="5"/>
      <c r="K64" s="5"/>
      <c r="L64" s="5"/>
      <c r="M64" s="5"/>
      <c r="N64" s="17"/>
      <c r="O64" s="18"/>
      <c r="P64" s="18"/>
      <c r="Q64" s="18"/>
      <c r="R64" s="18"/>
      <c r="S64" s="18"/>
      <c r="T64" s="18"/>
      <c r="U64" s="17"/>
      <c r="V64" s="17"/>
      <c r="W64" s="17"/>
      <c r="X64" s="2"/>
    </row>
    <row r="65" spans="1:24" outlineLevel="5" x14ac:dyDescent="0.25">
      <c r="A65" s="4" t="s">
        <v>77</v>
      </c>
      <c r="B65" s="9" t="s">
        <v>76</v>
      </c>
      <c r="C65" s="9" t="s">
        <v>55</v>
      </c>
      <c r="D65" s="9" t="s">
        <v>49</v>
      </c>
      <c r="E65" s="5"/>
      <c r="F65" s="5"/>
      <c r="G65" s="5"/>
      <c r="H65" s="5"/>
      <c r="I65" s="5"/>
      <c r="J65" s="5"/>
      <c r="K65" s="5"/>
      <c r="L65" s="5"/>
      <c r="M65" s="5"/>
      <c r="N65" s="17">
        <v>77106</v>
      </c>
      <c r="O65" s="18"/>
      <c r="P65" s="18"/>
      <c r="Q65" s="18"/>
      <c r="R65" s="18"/>
      <c r="S65" s="18"/>
      <c r="T65" s="18"/>
      <c r="U65" s="17">
        <v>77106</v>
      </c>
      <c r="V65" s="17">
        <v>50832.08</v>
      </c>
      <c r="W65" s="17"/>
      <c r="X65" s="2"/>
    </row>
    <row r="66" spans="1:24" outlineLevel="1" x14ac:dyDescent="0.25">
      <c r="A66" s="4" t="s">
        <v>37</v>
      </c>
      <c r="B66" s="9" t="s">
        <v>76</v>
      </c>
      <c r="C66" s="9" t="s">
        <v>55</v>
      </c>
      <c r="D66" s="9" t="s">
        <v>49</v>
      </c>
      <c r="E66" s="5"/>
      <c r="F66" s="5"/>
      <c r="G66" s="5" t="s">
        <v>2</v>
      </c>
      <c r="H66" s="5"/>
      <c r="I66" s="5"/>
      <c r="J66" s="5"/>
      <c r="K66" s="5"/>
      <c r="L66" s="5"/>
      <c r="M66" s="5"/>
      <c r="N66" s="17">
        <v>77106</v>
      </c>
      <c r="O66" s="18">
        <v>201322</v>
      </c>
      <c r="P66" s="18">
        <v>0</v>
      </c>
      <c r="Q66" s="18">
        <v>201322</v>
      </c>
      <c r="R66" s="18">
        <v>0</v>
      </c>
      <c r="S66" s="18">
        <v>201322</v>
      </c>
      <c r="T66" s="18">
        <v>0</v>
      </c>
      <c r="U66" s="17">
        <v>77106</v>
      </c>
      <c r="V66" s="17">
        <v>50832.08</v>
      </c>
      <c r="W66" s="17">
        <f>V66/U66*100</f>
        <v>65.924934505745341</v>
      </c>
      <c r="X66" s="2"/>
    </row>
    <row r="67" spans="1:24" ht="25.5" outlineLevel="2" x14ac:dyDescent="0.25">
      <c r="A67" s="4" t="s">
        <v>38</v>
      </c>
      <c r="B67" s="9" t="s">
        <v>76</v>
      </c>
      <c r="C67" s="9" t="s">
        <v>55</v>
      </c>
      <c r="D67" s="9" t="s">
        <v>49</v>
      </c>
      <c r="E67" s="5"/>
      <c r="F67" s="5"/>
      <c r="G67" s="5" t="s">
        <v>2</v>
      </c>
      <c r="H67" s="5"/>
      <c r="I67" s="5"/>
      <c r="J67" s="5"/>
      <c r="K67" s="5"/>
      <c r="L67" s="5"/>
      <c r="M67" s="5"/>
      <c r="N67" s="17">
        <v>77106</v>
      </c>
      <c r="O67" s="18">
        <v>201322</v>
      </c>
      <c r="P67" s="18">
        <v>0</v>
      </c>
      <c r="Q67" s="18">
        <v>201322</v>
      </c>
      <c r="R67" s="18">
        <v>0</v>
      </c>
      <c r="S67" s="18">
        <v>201322</v>
      </c>
      <c r="T67" s="18">
        <v>0</v>
      </c>
      <c r="U67" s="17">
        <v>77106</v>
      </c>
      <c r="V67" s="17">
        <v>50832.08</v>
      </c>
      <c r="W67" s="17">
        <f t="shared" ref="W67:W68" si="5">W68</f>
        <v>65.924934505745341</v>
      </c>
      <c r="X67" s="2"/>
    </row>
    <row r="68" spans="1:24" ht="25.5" outlineLevel="3" x14ac:dyDescent="0.25">
      <c r="A68" s="4" t="s">
        <v>39</v>
      </c>
      <c r="B68" s="9" t="s">
        <v>76</v>
      </c>
      <c r="C68" s="9" t="s">
        <v>55</v>
      </c>
      <c r="D68" s="9" t="s">
        <v>49</v>
      </c>
      <c r="E68" s="5">
        <v>5041182450</v>
      </c>
      <c r="F68" s="5"/>
      <c r="G68" s="5" t="s">
        <v>2</v>
      </c>
      <c r="H68" s="5"/>
      <c r="I68" s="5"/>
      <c r="J68" s="5"/>
      <c r="K68" s="5"/>
      <c r="L68" s="5"/>
      <c r="M68" s="5"/>
      <c r="N68" s="17">
        <v>77106</v>
      </c>
      <c r="O68" s="18">
        <v>201322</v>
      </c>
      <c r="P68" s="18">
        <v>0</v>
      </c>
      <c r="Q68" s="18">
        <v>201322</v>
      </c>
      <c r="R68" s="18">
        <v>0</v>
      </c>
      <c r="S68" s="18">
        <v>201322</v>
      </c>
      <c r="T68" s="18">
        <v>0</v>
      </c>
      <c r="U68" s="17">
        <v>77106</v>
      </c>
      <c r="V68" s="17">
        <v>50832.08</v>
      </c>
      <c r="W68" s="17">
        <f t="shared" si="5"/>
        <v>65.924934505745341</v>
      </c>
      <c r="X68" s="2"/>
    </row>
    <row r="69" spans="1:24" ht="25.5" outlineLevel="4" x14ac:dyDescent="0.25">
      <c r="A69" s="4" t="s">
        <v>62</v>
      </c>
      <c r="B69" s="9" t="s">
        <v>76</v>
      </c>
      <c r="C69" s="9" t="s">
        <v>55</v>
      </c>
      <c r="D69" s="9" t="s">
        <v>49</v>
      </c>
      <c r="E69" s="5">
        <v>5041182450</v>
      </c>
      <c r="F69" s="5" t="s">
        <v>40</v>
      </c>
      <c r="G69" s="5" t="s">
        <v>2</v>
      </c>
      <c r="H69" s="5"/>
      <c r="I69" s="5"/>
      <c r="J69" s="5"/>
      <c r="K69" s="5"/>
      <c r="L69" s="5"/>
      <c r="M69" s="5"/>
      <c r="N69" s="17">
        <v>77106</v>
      </c>
      <c r="O69" s="18">
        <v>201322</v>
      </c>
      <c r="P69" s="18">
        <v>0</v>
      </c>
      <c r="Q69" s="18">
        <v>201322</v>
      </c>
      <c r="R69" s="18">
        <v>0</v>
      </c>
      <c r="S69" s="18">
        <v>201322</v>
      </c>
      <c r="T69" s="18">
        <v>0</v>
      </c>
      <c r="U69" s="17">
        <v>77106</v>
      </c>
      <c r="V69" s="17">
        <v>50832.08</v>
      </c>
      <c r="W69" s="17">
        <f>V69/U69*100</f>
        <v>65.924934505745341</v>
      </c>
      <c r="X69" s="2"/>
    </row>
    <row r="70" spans="1:24" ht="25.5" outlineLevel="4" x14ac:dyDescent="0.25">
      <c r="A70" s="13" t="s">
        <v>78</v>
      </c>
      <c r="B70" s="9" t="s">
        <v>76</v>
      </c>
      <c r="C70" s="9" t="s">
        <v>55</v>
      </c>
      <c r="D70" s="9" t="s">
        <v>49</v>
      </c>
      <c r="E70" s="5">
        <v>5041182450</v>
      </c>
      <c r="F70" s="5">
        <v>310</v>
      </c>
      <c r="G70" s="5" t="s">
        <v>2</v>
      </c>
      <c r="H70" s="5"/>
      <c r="I70" s="5"/>
      <c r="J70" s="5"/>
      <c r="K70" s="5"/>
      <c r="L70" s="5"/>
      <c r="M70" s="5"/>
      <c r="N70" s="17">
        <v>77106</v>
      </c>
      <c r="O70" s="18">
        <v>201322</v>
      </c>
      <c r="P70" s="18">
        <v>0</v>
      </c>
      <c r="Q70" s="18">
        <v>201322</v>
      </c>
      <c r="R70" s="18">
        <v>0</v>
      </c>
      <c r="S70" s="18">
        <v>201322</v>
      </c>
      <c r="T70" s="18">
        <v>0</v>
      </c>
      <c r="U70" s="17">
        <v>77106</v>
      </c>
      <c r="V70" s="17">
        <v>50832.08</v>
      </c>
      <c r="W70" s="17">
        <f>V70/U70*100</f>
        <v>65.924934505745341</v>
      </c>
      <c r="X70" s="2"/>
    </row>
    <row r="71" spans="1:24" outlineLevel="5" x14ac:dyDescent="0.25">
      <c r="A71" s="2" t="s">
        <v>79</v>
      </c>
      <c r="B71" s="14"/>
      <c r="C71" s="14"/>
      <c r="D71" s="14"/>
      <c r="E71" s="14"/>
      <c r="F71" s="15"/>
      <c r="G71" s="5" t="s">
        <v>2</v>
      </c>
      <c r="H71" s="5"/>
      <c r="I71" s="5"/>
      <c r="J71" s="5"/>
      <c r="K71" s="5"/>
      <c r="L71" s="5"/>
      <c r="M71" s="5"/>
      <c r="N71" s="17">
        <f>N10</f>
        <v>2743381.2</v>
      </c>
      <c r="O71" s="18">
        <v>201322</v>
      </c>
      <c r="P71" s="18">
        <v>0</v>
      </c>
      <c r="Q71" s="18">
        <v>201322</v>
      </c>
      <c r="R71" s="18">
        <v>0</v>
      </c>
      <c r="S71" s="18">
        <v>201322</v>
      </c>
      <c r="T71" s="18">
        <v>0</v>
      </c>
      <c r="U71" s="17">
        <f>U10</f>
        <v>2743381.2</v>
      </c>
      <c r="V71" s="17">
        <f>V10</f>
        <v>1993181.83</v>
      </c>
      <c r="W71" s="17">
        <f>V71/U71*100</f>
        <v>72.654206057838408</v>
      </c>
      <c r="X71" s="2"/>
    </row>
    <row r="72" spans="1:24" ht="12.75" customHeight="1" x14ac:dyDescent="0.25">
      <c r="A72" s="1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15.2" customHeight="1" x14ac:dyDescent="0.25"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2"/>
    </row>
  </sheetData>
  <mergeCells count="7">
    <mergeCell ref="A6:W6"/>
    <mergeCell ref="A7:W7"/>
    <mergeCell ref="A1:H1"/>
    <mergeCell ref="A2:W2"/>
    <mergeCell ref="A3:W3"/>
    <mergeCell ref="A4:W4"/>
    <mergeCell ref="U1:W1"/>
  </mergeCells>
  <pageMargins left="0.78740157480314965" right="0.59055118110236227" top="0.59055118110236227" bottom="0.59055118110236227" header="0.39370078740157483" footer="0.51181102362204722"/>
  <pageSetup paperSize="9" scale="64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7FFBDC-4242-423F-B35C-EC6567CDA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Buhg-ПК\Buhg</dc:creator>
  <cp:lastModifiedBy>Пользователь Windows</cp:lastModifiedBy>
  <cp:lastPrinted>2024-10-24T12:52:19Z</cp:lastPrinted>
  <dcterms:created xsi:type="dcterms:W3CDTF">2020-11-09T08:02:12Z</dcterms:created>
  <dcterms:modified xsi:type="dcterms:W3CDTF">2024-10-28T07:12:02Z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05.02.2018 10_43_08)(2).xlsx</vt:lpwstr>
  </property>
  <property fmtid="{D5CDD505-2E9C-101B-9397-08002B2CF9AE}" pid="3" name="Название отчета">
    <vt:lpwstr>Вариант (новый от 05.02.2018 10_43_08)(2).xlsx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pos_14_07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